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updateLinks="never"/>
  <mc:AlternateContent xmlns:mc="http://schemas.openxmlformats.org/markup-compatibility/2006">
    <mc:Choice Requires="x15">
      <x15ac:absPath xmlns:x15ac="http://schemas.microsoft.com/office/spreadsheetml/2010/11/ac" url="D:\VictorPletosu\DocumenteTineret\FondulTineri\RundaIVAntreprenori\"/>
    </mc:Choice>
  </mc:AlternateContent>
  <xr:revisionPtr revIDLastSave="0" documentId="8_{A870C5EC-903B-4FF3-AE7D-BC362EA0D5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stiție" sheetId="1" r:id="rId1"/>
    <sheet name="Venituri" sheetId="3" r:id="rId2"/>
    <sheet name="Cheltuieli" sheetId="2" r:id="rId3"/>
    <sheet name="Profit și pierderi" sheetId="5" r:id="rId4"/>
    <sheet name="Fluxul de numerar" sheetId="4" r:id="rId5"/>
    <sheet name="Balance sheet" sheetId="8" r:id="rId6"/>
    <sheet name="IndFinanciari" sheetId="9" r:id="rId7"/>
    <sheet name="PR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_______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__tva20">0</definedName>
    <definedName name="__IntlFixup" hidden="1">TRUE</definedName>
    <definedName name="__tva20">80%</definedName>
    <definedName name="__vie1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_vie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1FLOW">#REF!</definedName>
    <definedName name="_orz1">1</definedName>
    <definedName name="_orz2">0.52</definedName>
    <definedName name="_pie1">0.05</definedName>
    <definedName name="_Pie3">0.6</definedName>
    <definedName name="_tv8">8%</definedName>
    <definedName name="_tva20">80%</definedName>
    <definedName name="_tva5">0.05</definedName>
    <definedName name="_tva6">1-100/106</definedName>
    <definedName name="_tva8">1-100/108</definedName>
    <definedName name="_TVA83">0.8333</definedName>
    <definedName name="_vie1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vie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VIE2">0</definedName>
    <definedName name="_vn20">1</definedName>
    <definedName name="_vn5">1</definedName>
    <definedName name="a" localSheetId="6" hidden="1">{"'PRODUCTIONCOST SHEET'!$B$3:$G$48"}</definedName>
    <definedName name="a" hidden="1">{"'PRODUCTIONCOST SHEET'!$B$3:$G$48"}</definedName>
    <definedName name="a1a1a1" localSheetId="6" hidden="1">{"Japan_Capers_Ed_Pub",#N/A,FALSE,"DI 2 YEAR MASTER SCHEDULE"}</definedName>
    <definedName name="a1a1a1" hidden="1">{"Japan_Capers_Ed_Pub",#N/A,FALSE,"DI 2 YEAR MASTER SCHEDULE"}</definedName>
    <definedName name="aa" localSheetId="6" hidden="1">{#N/A,#N/A,FALSE,"DI 2 YEAR MASTER SCHEDULE"}</definedName>
    <definedName name="aa" hidden="1">{#N/A,#N/A,FALSE,"DI 2 YEAR MASTER SCHEDULE"}</definedName>
    <definedName name="aaa" localSheetId="6" hidden="1">{#N/A,#N/A,FALSE,"DI 2 YEAR MASTER SCHEDULE"}</definedName>
    <definedName name="aaa" hidden="1">{#N/A,#N/A,FALSE,"DI 2 YEAR MASTER SCHEDULE"}</definedName>
    <definedName name="aaaa" localSheetId="6" hidden="1">{"Japan_Capers_Ed_Pub",#N/A,FALSE,"DI 2 YEAR MASTER SCHEDULE"}</definedName>
    <definedName name="aaaa" hidden="1">{"Japan_Capers_Ed_Pub",#N/A,FALSE,"DI 2 YEAR MASTER SCHEDULE"}</definedName>
    <definedName name="abc">0.45</definedName>
    <definedName name="AccessDatabase" hidden="1">"C:\My Documents\MAUI MALL1.mdb"</definedName>
    <definedName name="acom">0.2</definedName>
    <definedName name="acom1">8</definedName>
    <definedName name="acost">0.9</definedName>
    <definedName name="acost1">1</definedName>
    <definedName name="acost2">1.05</definedName>
    <definedName name="acum" localSheetId="6" hidden="1">{"'PRODUCTIONCOST SHEET'!$B$3:$G$48"}</definedName>
    <definedName name="acum" hidden="1">{"'PRODUCTIONCOST SHEET'!$B$3:$G$48"}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ada">1.1</definedName>
    <definedName name="adaos">0.975</definedName>
    <definedName name="adr">1.1</definedName>
    <definedName name="aeror">0.71</definedName>
    <definedName name="afum">2</definedName>
    <definedName name="albine">0.25</definedName>
    <definedName name="amagazin">0.77</definedName>
    <definedName name="amateriale">0.73</definedName>
    <definedName name="Ani_Credit" localSheetId="5">'[3]Programare amortizare credit'!$D$7</definedName>
    <definedName name="Ani_Credit" localSheetId="6">'[4]Programare amortizare credit'!$D$7</definedName>
    <definedName name="Ani_Credit">#REF!</definedName>
    <definedName name="ANIMATION_MUST_START">#REF!</definedName>
    <definedName name="aovine">5.8</definedName>
    <definedName name="apizza">1.5</definedName>
    <definedName name="asd" localSheetId="6" hidden="1">{#N/A,#N/A,FALSE,"PRJCTED QTRLY $'s"}</definedName>
    <definedName name="asd" hidden="1">{#N/A,#N/A,FALSE,"PRJCTED QTRLY $'s"}</definedName>
    <definedName name="asdasd">#REF!</definedName>
    <definedName name="asdf" localSheetId="6" hidden="1">{#N/A,#N/A,FALSE,"DI 2 YEAR MASTER SCHEDULE"}</definedName>
    <definedName name="asdf" hidden="1">{#N/A,#N/A,FALSE,"DI 2 YEAR MASTER SCHEDULE"}</definedName>
    <definedName name="aserv">0.6</definedName>
    <definedName name="asig">30%</definedName>
    <definedName name="astefanco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stefanco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uscare">1.365</definedName>
    <definedName name="auto">0</definedName>
    <definedName name="avans">0.152</definedName>
    <definedName name="avans1">0.2</definedName>
    <definedName name="avans10">1.67</definedName>
    <definedName name="avans2">0.19</definedName>
    <definedName name="avans3">0.25</definedName>
    <definedName name="avans4">0.36</definedName>
    <definedName name="avans5">0.39</definedName>
    <definedName name="avans6">0.34</definedName>
    <definedName name="avans7">0.18</definedName>
    <definedName name="avans8">0.22</definedName>
    <definedName name="avans9">1.55</definedName>
    <definedName name="avinz">0.097</definedName>
    <definedName name="avinz1">1.84</definedName>
    <definedName name="avinz2">1.74</definedName>
    <definedName name="avinz3">1.8</definedName>
    <definedName name="b">0.55</definedName>
    <definedName name="bar">0.8</definedName>
    <definedName name="bilant" localSheetId="6" hidden="1">{#N/A,#N/A,FALSE,"DI 2 YEAR MASTER SCHEDULE"}</definedName>
    <definedName name="bilant" hidden="1">{#N/A,#N/A,FALSE,"DI 2 YEAR MASTER SCHEDULE"}</definedName>
    <definedName name="bovine">0.8</definedName>
    <definedName name="bsabanajajajjajjajaj" localSheetId="6" hidden="1">{#N/A,#N/A,FALSE,"PRJCTED QTRLY QTY's"}</definedName>
    <definedName name="bsabanajajajjajjajaj" hidden="1">{#N/A,#N/A,FALSE,"PRJCTED QTRLY QTY's"}</definedName>
    <definedName name="Button_15">"MAUI_MALL_MAUI_MALLARD_INPUT_List"</definedName>
    <definedName name="Button_16">"MAUI_MALL_MAUI_MALLARD_INPUT_List"</definedName>
    <definedName name="camasi">2.8</definedName>
    <definedName name="CAPACITY_ANIMATION_FRAMES_PER_WEEK">#REF!</definedName>
    <definedName name="CAPACITY_INK___PAINT_FRAMES_PER_WEEK">#REF!</definedName>
    <definedName name="CAPACITY_PREP_FRAMES_PER_WEEK">#REF!</definedName>
    <definedName name="carcas">1.5</definedName>
    <definedName name="cc">50%</definedName>
    <definedName name="CI">123550</definedName>
    <definedName name="coacere">0.6</definedName>
    <definedName name="comercial">0.28</definedName>
    <definedName name="comerciale">0.95</definedName>
    <definedName name="comert">0.6</definedName>
    <definedName name="cons">2.35</definedName>
    <definedName name="cost">0.55</definedName>
    <definedName name="CostAchizitii">#REF!</definedName>
    <definedName name="costproduse">#REF!</definedName>
    <definedName name="costulproduselor">#REF!</definedName>
    <definedName name="costuri">#REF!</definedName>
    <definedName name="CosturiFrigider">#REF!</definedName>
    <definedName name="cr">0</definedName>
    <definedName name="crean">0</definedName>
    <definedName name="creante">0.1</definedName>
    <definedName name="Creante1">0</definedName>
    <definedName name="creante2">0.1</definedName>
    <definedName name="creante3">0.225</definedName>
    <definedName name="creante4">0.3</definedName>
    <definedName name="creante5">0.35</definedName>
    <definedName name="creante6">0.05</definedName>
    <definedName name="credit" localSheetId="6" hidden="1">{#N/A,#N/A,FALSE,"DI 2 YEAR MASTER SCHEDULE"}</definedName>
    <definedName name="credit" hidden="1">{#N/A,#N/A,FALSE,"DI 2 YEAR MASTER SCHEDULE"}</definedName>
    <definedName name="Credit_3" localSheetId="6" hidden="1">{#N/A,#N/A,FALSE,"DI 2 YEAR MASTER SCHEDULE"}</definedName>
    <definedName name="Credit_3" hidden="1">{#N/A,#N/A,FALSE,"DI 2 YEAR MASTER SCHEDULE"}</definedName>
    <definedName name="cres">1.05</definedName>
    <definedName name="crest">1.4980765</definedName>
    <definedName name="crestere">2</definedName>
    <definedName name="crestere1">1.3</definedName>
    <definedName name="CV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CV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cvar">1.1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d" localSheetId="6" hidden="1">{#N/A,#N/A,FALSE,"PRJCTED QTRLY QTY's"}</definedName>
    <definedName name="d" hidden="1">{#N/A,#N/A,FALSE,"PRJCTED QTRLY QTY's"}</definedName>
    <definedName name="Dalmatians_Game">#REF!</definedName>
    <definedName name="Dată_credit" localSheetId="5">'[3]Programare amortizare credit'!$D$9</definedName>
    <definedName name="Dată_credit" localSheetId="6">'[4]Programare amortizare credit'!$D$9</definedName>
    <definedName name="Dată_credit">#REF!</definedName>
    <definedName name="Dată_plată" localSheetId="5">DATE(YEAR('Balance sheet'!Dată_credit),MONTH('Balance sheet'!Dată_credit)+Payment_Number,DAY('Balance sheet'!Dată_credit))</definedName>
    <definedName name="Dată_plată" localSheetId="6">DATE(YEAR(IndFinanciari!Dată_credit),MONTH(IndFinanciari!Dată_credit)+Payment_Number,DAY(IndFinanciari!Dată_credit))</definedName>
    <definedName name="Dată_plată">DATE(YEAR(Dată_credit),MONTH(Dată_credit)+Payment_Number,DAY(Dată_credit))</definedName>
    <definedName name="Data_plății">#REF!</definedName>
    <definedName name="Date">#REF!</definedName>
    <definedName name="DATE_RANGE">#REF!</definedName>
    <definedName name="DATELINE_COST">[5]COST!$B$3:$B$1285</definedName>
    <definedName name="DateRange">'[6]PRODUCTION REPORTS'!$D$4:$D$2027</definedName>
    <definedName name="dd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dd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ddd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dd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f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df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dev">0.62</definedName>
    <definedName name="dfsafsdsddf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fsafsdsddf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fsdfsd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fsdfs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iminuare">0.39</definedName>
    <definedName name="dinamica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inamica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jhbdbddj">#REF!</definedName>
    <definedName name="Dob_cumulată">#REF!</definedName>
    <definedName name="Dobândă_Totală">#REF!</definedName>
    <definedName name="e" localSheetId="6" hidden="1">{#N/A,#N/A,FALSE,"DI 2 YEAR MASTER SCHEDULE"}</definedName>
    <definedName name="e" hidden="1">{#N/A,#N/A,FALSE,"DI 2 YEAR MASTER SCHEDULE"}</definedName>
    <definedName name="ee" localSheetId="6" hidden="1">{#N/A,#N/A,FALSE,"DI 2 YEAR MASTER SCHEDULE"}</definedName>
    <definedName name="ee" hidden="1">{#N/A,#N/A,FALSE,"DI 2 YEAR MASTER SCHEDULE"}</definedName>
    <definedName name="eeeee" localSheetId="6" hidden="1">{"'PRODUCTIONCOST SHEET'!$B$3:$G$48"}</definedName>
    <definedName name="eeeee" hidden="1">{"'PRODUCTIONCOST SHEET'!$B$3:$G$48"}</definedName>
    <definedName name="ENT_OR_EDU_GROUP_INPUT">#REF!</definedName>
    <definedName name="eu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eu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eur">#REF!</definedName>
    <definedName name="euro">'[7]1.Invest'!$L$15</definedName>
    <definedName name="f" hidden="1">0</definedName>
    <definedName name="fasole">1</definedName>
    <definedName name="fdaasasdsf" localSheetId="6" hidden="1">{"'PRODUCTIONCOST SHEET'!$B$3:$G$48"}</definedName>
    <definedName name="fdaasasdsf" hidden="1">{"'PRODUCTIONCOST SHEET'!$B$3:$G$48"}</definedName>
    <definedName name="fdas" localSheetId="6" hidden="1">{#N/A,#N/A,FALSE,"DI 2 YEAR MASTER SCHEDULE"}</definedName>
    <definedName name="fdas" hidden="1">{#N/A,#N/A,FALSE,"DI 2 YEAR MASTER SCHEDULE"}</definedName>
    <definedName name="ffghfgr">#REF!</definedName>
    <definedName name="fhbfbhbhf">#REF!</definedName>
    <definedName name="fill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ill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loarea">1</definedName>
    <definedName name="FLOW0">#REF!</definedName>
    <definedName name="fluxus2" localSheetId="6" hidden="1">{#N/A,#N/A,FALSE,"YEAR TOTAL"}</definedName>
    <definedName name="fluxus2" hidden="1">{#N/A,#N/A,FALSE,"YEAR TOTAL"}</definedName>
    <definedName name="fluxus3" localSheetId="6" hidden="1">{"'PRODUCTIONCOST SHEET'!$B$3:$G$48"}</definedName>
    <definedName name="fluxus3" hidden="1">{"'PRODUCTIONCOST SHEET'!$B$3:$G$48"}</definedName>
    <definedName name="fr">1.6</definedName>
    <definedName name="Frecventa_incasarii">#REF!</definedName>
    <definedName name="frigider">0.9</definedName>
    <definedName name="fs">1.59</definedName>
    <definedName name="fsa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sa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sdsd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fsdsd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G">1.017</definedName>
    <definedName name="gaini">1.85</definedName>
    <definedName name="gaini1">0.95</definedName>
    <definedName name="GANT_DATE_RANGE">'[8]RESOURCE MODEL'!#REF!</definedName>
    <definedName name="GANT_PREP">'[8]RESOURCE MODEL'!#REF!,'[8]RESOURCE MODEL'!#REF!,'[8]RESOURCE MODEL'!#REF!</definedName>
    <definedName name="GANT_TOTALS_RANGE">'[8]RESOURCE MODEL'!#REF!</definedName>
    <definedName name="gf" localSheetId="6" hidden="1">{#N/A,#N/A,FALSE,"PRJCTED QTRLY $'s"}</definedName>
    <definedName name="gf" hidden="1">{#N/A,#N/A,FALSE,"PRJCTED QTRLY $'s"}</definedName>
    <definedName name="gg" localSheetId="6" hidden="1">{"'PRODUCTIONCOST SHEET'!$B$3:$G$48"}</definedName>
    <definedName name="gg" hidden="1">{"'PRODUCTIONCOST SHEET'!$B$3:$G$48"}</definedName>
    <definedName name="gore">24</definedName>
    <definedName name="graf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graf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griu">1.1</definedName>
    <definedName name="h">0.85</definedName>
    <definedName name="ha">[9]vie!$F$3</definedName>
    <definedName name="hc">#REF!</definedName>
    <definedName name="hfggd" localSheetId="6" hidden="1">{"'PRODUCTIONCOST SHEET'!$B$3:$G$48"}</definedName>
    <definedName name="hfggd" hidden="1">{"'PRODUCTIONCOST SHEET'!$B$3:$G$48"}</definedName>
    <definedName name="hgg" localSheetId="6" hidden="1">{#N/A,#N/A,FALSE,"DI 2 YEAR MASTER SCHEDULE"}</definedName>
    <definedName name="hgg" hidden="1">{#N/A,#N/A,FALSE,"DI 2 YEAR MASTER SCHEDULE"}</definedName>
    <definedName name="hhgfhffvgvfgfg">#REF!</definedName>
    <definedName name="HOUSE">#REF!</definedName>
    <definedName name="HOUSE_CAPACITY">#REF!</definedName>
    <definedName name="hp">#REF!</definedName>
    <definedName name="HTML_CodePage" hidden="1">1252</definedName>
    <definedName name="HTML_Control" localSheetId="6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hv">#REF!</definedName>
    <definedName name="i" localSheetId="6" hidden="1">{#N/A,#N/A,FALSE,"PRJCTED QTRLY $'s"}</definedName>
    <definedName name="i" hidden="1">{#N/A,#N/A,FALSE,"PRJCTED QTRLY $'s"}</definedName>
    <definedName name="imlv1" localSheetId="6" hidden="1">{"'PRODUCTIONCOST SHEET'!$B$3:$G$48"}</definedName>
    <definedName name="imlv1" hidden="1">{"'PRODUCTIONCOST SHEET'!$B$3:$G$48"}</definedName>
    <definedName name="IMLV54" localSheetId="6" hidden="1">{#N/A,#N/A,FALSE,"YEAR TOTAL"}</definedName>
    <definedName name="IMLV54" hidden="1">{#N/A,#N/A,FALSE,"YEAR TOTAL"}</definedName>
    <definedName name="Imopil" localSheetId="6" hidden="1">{#N/A,#N/A,FALSE,"PRJCTED QTRLY $'s"}</definedName>
    <definedName name="Imopil" hidden="1">{#N/A,#N/A,FALSE,"PRJCTED QTRLY $'s"}</definedName>
    <definedName name="Imprimare_completă">#REF!</definedName>
    <definedName name="inf">1.03</definedName>
    <definedName name="INK_PAINT_MUST_START">#REF!</definedName>
    <definedName name="Int">#REF!</definedName>
    <definedName name="inv" localSheetId="6" hidden="1">{"Japan_Capers_Ed_Pub",#N/A,FALSE,"DI 2 YEAR MASTER SCHEDULE"}</definedName>
    <definedName name="inv" hidden="1">{"Japan_Capers_Ed_Pub",#N/A,FALSE,"DI 2 YEAR MASTER SCHEDULE"}</definedName>
    <definedName name="irig">0.75</definedName>
    <definedName name="ISSUED_RANGE">#REF!</definedName>
    <definedName name="iv">15%</definedName>
    <definedName name="j">0.7</definedName>
    <definedName name="jfdhgs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jfdhgs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jgh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jg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k">1.05</definedName>
    <definedName name="ka">'[10]7.SALES'!#REF!</definedName>
    <definedName name="kc">'[10]7.SALES'!#REF!/'[10]7.SALES'!#REF!</definedName>
    <definedName name="kk" localSheetId="6" hidden="1">{#N/A,#N/A,FALSE,"DI 2 YEAR MASTER SCHEDULE"}</definedName>
    <definedName name="kk" hidden="1">{#N/A,#N/A,FALSE,"DI 2 YEAR MASTER SCHEDULE"}</definedName>
    <definedName name="km">'[10]7.SALES'!#REF!</definedName>
    <definedName name="kv">1</definedName>
    <definedName name="lfţlţsldţşldţaldţ" localSheetId="6" hidden="1">{"'PRODUCTIONCOST SHEET'!$B$3:$G$48"}</definedName>
    <definedName name="lfţlţsldţşldţaldţ" hidden="1">{"'PRODUCTIONCOST SHEET'!$B$3:$G$48"}</definedName>
    <definedName name="lh" hidden="1">[1]MASTER!#REF!</definedName>
    <definedName name="LOWER_GANT">'[11]RESOURCE MODEL'!#REF!</definedName>
    <definedName name="m">0.8</definedName>
    <definedName name="magazin">0.1</definedName>
    <definedName name="major">1.01</definedName>
    <definedName name="majorvinzari">1.02</definedName>
    <definedName name="mar">0.8</definedName>
    <definedName name="marja">1.25</definedName>
    <definedName name="mat">0.9</definedName>
    <definedName name="mazare">0.38</definedName>
    <definedName name="mazăre" localSheetId="6" hidden="1">{#N/A,#N/A,FALSE,"DI 2 YEAR MASTER SCHEDULE"}</definedName>
    <definedName name="mazăre" hidden="1">{#N/A,#N/A,FALSE,"DI 2 YEAR MASTER SCHEDULE"}</definedName>
    <definedName name="mere" hidden="1">0.4</definedName>
    <definedName name="mere1">0.2</definedName>
    <definedName name="mihaela" localSheetId="6" hidden="1">{#N/A,#N/A,FALSE,"PRJCTED MNTHLY QTY's"}</definedName>
    <definedName name="mihaela" hidden="1">{#N/A,#N/A,FALSE,"PRJCTED MNTHLY QTY's"}</definedName>
    <definedName name="MONTH_RANGE">#REF!</definedName>
    <definedName name="n">1</definedName>
    <definedName name="natasha" localSheetId="6" hidden="1">{#N/A,#N/A,FALSE,"DI 2 YEAR MASTER SCHEDULE"}</definedName>
    <definedName name="natasha" hidden="1">{#N/A,#N/A,FALSE,"DI 2 YEAR MASTER SCHEDULE"}</definedName>
    <definedName name="naut">1.3</definedName>
    <definedName name="nisip">0.5</definedName>
    <definedName name="Num_Plată">#REF!</definedName>
    <definedName name="Num_Plăți_Pe_An">#REF!</definedName>
    <definedName name="Număr_de_plăți" localSheetId="5">MATCH(0.01,'Balance sheet'!Sold_Final,-1)+1</definedName>
    <definedName name="Număr_de_plăți" localSheetId="6">MATCH(0.01,IndFinanciari!Sold_Final,-1)+1</definedName>
    <definedName name="Număr_de_plăți">MATCH(0.01,Sold_Final,-1)+1</definedName>
    <definedName name="nutr" localSheetId="6" hidden="1">{#N/A,#N/A,FALSE,"YEAR TOTAL"}</definedName>
    <definedName name="nutr" hidden="1">{#N/A,#N/A,FALSE,"YEAR TOTAL"}</definedName>
    <definedName name="o" localSheetId="6" hidden="1">{#N/A,#N/A,FALSE,"PRJCTED QTRLY QTY's"}</definedName>
    <definedName name="o" hidden="1">{#N/A,#N/A,FALSE,"PRJCTED QTRLY QTY's"}</definedName>
    <definedName name="p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elmeni">1</definedName>
    <definedName name="pere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pere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pie">0.035</definedName>
    <definedName name="piersic">1</definedName>
    <definedName name="piine">1</definedName>
    <definedName name="pizza">1</definedName>
    <definedName name="Plata">#REF!</definedName>
    <definedName name="Plată">#REF!</definedName>
    <definedName name="Plată_adițională">#REF!</definedName>
    <definedName name="Plată_Prognozată">#REF!</definedName>
    <definedName name="Plată_Prognozată_Lunară">#REF!</definedName>
    <definedName name="Plată_Totală">#REF!</definedName>
    <definedName name="PLATFORM_RANGE_INPUT">#REF!</definedName>
    <definedName name="Plăți_Suplim_Prognozate">#REF!</definedName>
    <definedName name="PlatiSuplimentarePrognozate">#REF!</definedName>
    <definedName name="porci">1.12</definedName>
    <definedName name="PREP_MUST_START">#REF!</definedName>
    <definedName name="pret">1.1</definedName>
    <definedName name="pretpurcel">430</definedName>
    <definedName name="Princ">#REF!</definedName>
    <definedName name="prod">70%</definedName>
    <definedName name="PRODUCT_COST_SHEET">[12]COST!$C$3:$C$1285</definedName>
    <definedName name="Product_Name">'[6]PRODUCTION REPORTS'!$C$4:$C$1061</definedName>
    <definedName name="PROJECTED_ANIMATION_START">#REF!</definedName>
    <definedName name="ps">1.2</definedName>
    <definedName name="pui">0.35</definedName>
    <definedName name="q" hidden="1">152</definedName>
    <definedName name="Rând_Antet" localSheetId="5">ROW('[3]Programare amortizare credit'!$17:$17)</definedName>
    <definedName name="Rând_Antet" localSheetId="6">ROW('[4]Programare amortizare credit'!$17:$17)</definedName>
    <definedName name="Rând_Antet">ROW(#REF!)</definedName>
    <definedName name="RANGE_2_OR3D_INPUT">#REF!</definedName>
    <definedName name="raps">0.8</definedName>
    <definedName name="Rata_Dobânzii" localSheetId="5">'[3]Programare amortizare credit'!$D$6</definedName>
    <definedName name="Rata_Dobânzii" localSheetId="6">'[4]Programare amortizare credit'!$D$6</definedName>
    <definedName name="Rata_Dobânzii">#REF!</definedName>
    <definedName name="Rata_Dobânzii_Planificată">#REF!</definedName>
    <definedName name="rata_lunara_a_inflatie">1+'[13]1.Sales'!$C$59/100</definedName>
    <definedName name="rata20">20%</definedName>
    <definedName name="rebutfatare">0.9</definedName>
    <definedName name="RebutFătare">0.8</definedName>
    <definedName name="RebutÎngrăşare">0.7</definedName>
    <definedName name="Reinițializ_Zonă_Imprim" localSheetId="5">OFFSET(Imprimare_completă,0,0,'Balance sheet'!Ultimul_Rând)</definedName>
    <definedName name="Reinițializ_Zonă_Imprim" localSheetId="6">OFFSET(Imprimare_completă,0,0,IndFinanciari!Ultimul_Rând)</definedName>
    <definedName name="Reinițializ_Zonă_Imprim">OFFSET(Imprimare_completă,0,0,[0]!Ultimul_Rând)</definedName>
    <definedName name="Report_Date">'[6]PRODUCTION REPORTS'!$D$4:$D$1061</definedName>
    <definedName name="rey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re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RG" localSheetId="6" hidden="1">{"Japan_Capers_Ed_Pub",#N/A,FALSE,"DI 2 YEAR MASTER SCHEDULE"}</definedName>
    <definedName name="RG" hidden="1">{"Japan_Capers_Ed_Pub",#N/A,FALSE,"DI 2 YEAR MASTER SCHEDULE"}</definedName>
    <definedName name="Rwvu.CapersView." hidden="1">'[2]THREE VARIABLES'!$A:$M</definedName>
    <definedName name="Rwvu.Japan_Capers_Ed_Pub." hidden="1">'[2]THREE VARIABLES'!$A:$M</definedName>
    <definedName name="Rwvu.KJP_CC." hidden="1">'[2]THREE VARIABLES'!$A:$M</definedName>
    <definedName name="s" hidden="1">0.65</definedName>
    <definedName name="sa.kaf">#REF!</definedName>
    <definedName name="sakcjfwekf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sakcjfwekf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sal">0.25</definedName>
    <definedName name="salariu">0.37</definedName>
    <definedName name="SalesTotal">#REF!</definedName>
    <definedName name="sbrut">1/0.75+0.29+0.01</definedName>
    <definedName name="sd">10.54</definedName>
    <definedName name="sddsdasd" localSheetId="6" hidden="1">{#N/A,#N/A,FALSE,"PRJCTED QTRLY QTY's"}</definedName>
    <definedName name="sddsdasd" hidden="1">{#N/A,#N/A,FALSE,"PRJCTED QTRLY QTY's"}</definedName>
    <definedName name="semif">1.5</definedName>
    <definedName name="servicii" localSheetId="6" hidden="1">{"'PRODUCTIONCOST SHEET'!$B$3:$G$48"}</definedName>
    <definedName name="servicii" hidden="1">{"'PRODUCTIONCOST SHEET'!$B$3:$G$48"}</definedName>
    <definedName name="sgtm" hidden="1">[1]MASTER!#REF!</definedName>
    <definedName name="smsm" hidden="1">[1]MASTER!#REF!,[1]MASTER!#REF!,[1]MASTER!#REF!,[1]MASTER!#REF!,[1]MASTER!#REF!,[1]MASTER!#REF!,[1]MASTER!#REF!,[1]MASTER!$98:$272</definedName>
    <definedName name="Sold_Final" localSheetId="5">'[3]Programare amortizare credit'!$I$18:$I$497</definedName>
    <definedName name="Sold_Final" localSheetId="6">'[4]Programare amortizare credit'!$I$18:$I$497</definedName>
    <definedName name="Sold_Final">#REF!</definedName>
    <definedName name="Sold_inițial">#REF!</definedName>
    <definedName name="srisp" localSheetId="6" hidden="1">{#N/A,#N/A,FALSE,"PRJCTED QTRLY QTY's"}</definedName>
    <definedName name="srisp" hidden="1">{#N/A,#N/A,FALSE,"PRJCTED QTRLY QTY's"}</definedName>
    <definedName name="SRL_VilataAgro2" localSheetId="6" hidden="1">{"Japan_Capers_Ed_Pub",#N/A,FALSE,"DI 2 YEAR MASTER SCHEDULE"}</definedName>
    <definedName name="SRL_VilataAgro2" hidden="1">{"Japan_Capers_Ed_Pub",#N/A,FALSE,"DI 2 YEAR MASTER SCHEDULE"}</definedName>
    <definedName name="ss" localSheetId="6" hidden="1">{#N/A,#N/A,FALSE,"DI 2 YEAR MASTER SCHEDULE"}</definedName>
    <definedName name="ss" hidden="1">{#N/A,#N/A,FALSE,"DI 2 YEAR MASTER SCHEDULE"}</definedName>
    <definedName name="sss" localSheetId="6" hidden="1">{#N/A,#N/A,FALSE,"PRJCTED MNTHLY QTY's"}</definedName>
    <definedName name="sss" hidden="1">{#N/A,#N/A,FALSE,"PRJCTED MNTHLY QTY's"}</definedName>
    <definedName name="sssss" localSheetId="6" hidden="1">{#N/A,#N/A,FALSE,"PRJCTED QTRLY $'s"}</definedName>
    <definedName name="sssss" hidden="1">{#N/A,#N/A,FALSE,"PRJCTED QTRLY $'s"}</definedName>
    <definedName name="stny" hidden="1">[1]MASTER!#REF!</definedName>
    <definedName name="stoc">0</definedName>
    <definedName name="stoc1">18%</definedName>
    <definedName name="stoc11">5%</definedName>
    <definedName name="stoc12">10%</definedName>
    <definedName name="stoc13">15%</definedName>
    <definedName name="stoc14">30%</definedName>
    <definedName name="stoc15">0%</definedName>
    <definedName name="stoc16">0%</definedName>
    <definedName name="stoc17">0%</definedName>
    <definedName name="stoc18">0%</definedName>
    <definedName name="stoc19">0%</definedName>
    <definedName name="stoc20">0%</definedName>
    <definedName name="STREET_DATE_RANGE">#REF!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t" localSheetId="6" hidden="1">{"Japan_Capers_Ed_Pub",#N/A,FALSE,"DI 2 YEAR MASTER SCHEDULE"}</definedName>
    <definedName name="t" hidden="1">{"Japan_Capers_Ed_Pub",#N/A,FALSE,"DI 2 YEAR MASTER SCHEDULE"}</definedName>
    <definedName name="TABLE_1">#REF!</definedName>
    <definedName name="TABLE_2">#REF!</definedName>
    <definedName name="Tabureanu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Tabureanu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tarydeew" localSheetId="6" hidden="1">{#N/A,#N/A,FALSE,"PRJCTED QTRLY $'s"}</definedName>
    <definedName name="tarydeew" hidden="1">{#N/A,#N/A,FALSE,"PRJCTED QTRLY $'s"}</definedName>
    <definedName name="TITLE_RANGE">#REF!</definedName>
    <definedName name="TITLES_RANGE_INPUT">#REF!</definedName>
    <definedName name="TOTAL_ANIMATION_FRAMES_INPUT">#REF!</definedName>
    <definedName name="TOTAL_COST">[12]COST!$AB$3:$AB$1285</definedName>
    <definedName name="TURNED_IN">#REF!</definedName>
    <definedName name="tutun">6.5</definedName>
    <definedName name="tva">20%</definedName>
    <definedName name="u" localSheetId="6" hidden="1">{#N/A,#N/A,FALSE,"PRJCTED MNTHLY QTY's"}</definedName>
    <definedName name="u" hidden="1">{#N/A,#N/A,FALSE,"PRJCTED MNTHLY QTY's"}</definedName>
    <definedName name="ue">#N/A</definedName>
    <definedName name="Ultimul_Rând" localSheetId="5">IF('Balance sheet'!Valori_Introduse,'Balance sheet'!Rând_Antet+'Balance sheet'!Număr_de_plăți,'Balance sheet'!Rând_Antet)</definedName>
    <definedName name="Ultimul_Rând" localSheetId="6">IF(IndFinanciari!Valori_Introduse,IndFinanciari!Rând_Antet+IndFinanciari!Număr_de_plăți,IndFinanciari!Rând_Antet)</definedName>
    <definedName name="Ultimul_Rând">IF(Valori_Introduse,Rând_Antet+Număr_de_plăți,Rând_Antet)</definedName>
    <definedName name="uscare">0.77</definedName>
    <definedName name="uscat">1</definedName>
    <definedName name="uscate">1.6</definedName>
    <definedName name="usd">'[14]1.Investitia'!$B$26</definedName>
    <definedName name="uzura" localSheetId="6" hidden="1">{"'PRODUCTIONCOST SHEET'!$B$3:$G$48"}</definedName>
    <definedName name="uzura" hidden="1">{"'PRODUCTIONCOST SHEET'!$B$3:$G$48"}</definedName>
    <definedName name="v">1</definedName>
    <definedName name="vaci">0.7</definedName>
    <definedName name="Valori_Introduse" localSheetId="5">IF('Balance sheet'!Volum_Credit*'Balance sheet'!Rata_Dobânzii*'Balance sheet'!Ani_Credit*'Balance sheet'!Dată_credit&gt;0,1,0)</definedName>
    <definedName name="Valori_Introduse" localSheetId="6">IF(IndFinanciari!Volum_Credit*IndFinanciari!Rata_Dobânzii*IndFinanciari!Ani_Credit*IndFinanciari!Dată_credit&gt;0,1,0)</definedName>
    <definedName name="Valori_Introduse">IF(Volum_Credit*Rata_Dobânzii*Ani_Credit*Dată_credit&gt;0,1,0)</definedName>
    <definedName name="var">2.45</definedName>
    <definedName name="vie">0.86</definedName>
    <definedName name="vin">0.02</definedName>
    <definedName name="vinz">1</definedName>
    <definedName name="vn">100/120</definedName>
    <definedName name="Volum_Credit" localSheetId="5">'[3]Programare amortizare credit'!$D$5</definedName>
    <definedName name="Volum_Credit" localSheetId="6">'[4]Programare amortizare credit'!$D$5</definedName>
    <definedName name="Volum_Credit">#REF!</definedName>
    <definedName name="w" localSheetId="6" hidden="1">{#N/A,#N/A,FALSE,"DI 2 YEAR MASTER SCHEDULE"}</definedName>
    <definedName name="w" hidden="1">{#N/A,#N/A,FALSE,"DI 2 YEAR MASTER SCHEDULE"}</definedName>
    <definedName name="wrn.CapersPlotter." localSheetId="6" hidden="1">{#N/A,#N/A,FALSE,"DI 2 YEAR MASTER SCHEDULE"}</definedName>
    <definedName name="wrn.CapersPlotter." hidden="1">{#N/A,#N/A,FALSE,"DI 2 YEAR MASTER SCHEDULE"}</definedName>
    <definedName name="wrn.Edutainment._.Priority._.List." localSheetId="6" hidden="1">{#N/A,#N/A,FALSE,"DI 2 YEAR MASTER SCHEDULE"}</definedName>
    <definedName name="wrn.Edutainment._.Priority._.List." hidden="1">{#N/A,#N/A,FALSE,"DI 2 YEAR MASTER SCHEDULE"}</definedName>
    <definedName name="wrn.Japan_Capers_Ed._.Pub." localSheetId="6" hidden="1">{"Japan_Capers_Ed_Pub",#N/A,FALSE,"DI 2 YEAR MASTER SCHEDULE"}</definedName>
    <definedName name="wrn.Japan_Capers_Ed._.Pub." hidden="1">{"Japan_Capers_Ed_Pub",#N/A,FALSE,"DI 2 YEAR MASTER SCHEDULE"}</definedName>
    <definedName name="wrn.k" localSheetId="6" hidden="1">{#N/A,#N/A,FALSE,"PRJCTED MNTHLY QTY's"}</definedName>
    <definedName name="wrn.k" hidden="1">{#N/A,#N/A,FALSE,"PRJCTED MNTHLY QTY's"}</definedName>
    <definedName name="wrn.Priority._.list." localSheetId="6" hidden="1">{#N/A,#N/A,FALSE,"DI 2 YEAR MASTER SCHEDULE"}</definedName>
    <definedName name="wrn.Priority._.list." hidden="1">{#N/A,#N/A,FALSE,"DI 2 YEAR MASTER SCHEDULE"}</definedName>
    <definedName name="wrn.Prjcted._.Mnthly._.Qty1" localSheetId="6" hidden="1">{#N/A,#N/A,FALSE,"PRJCTED MNTHLY QTY's"}</definedName>
    <definedName name="wrn.Prjcted._.Mnthly._.Qty1" hidden="1">{#N/A,#N/A,FALSE,"PRJCTED MNTHLY QTY's"}</definedName>
    <definedName name="wrn.Prjcted._.Mnthly._.Qtys." localSheetId="6" hidden="1">{#N/A,#N/A,FALSE,"PRJCTED MNTHLY QTY's"}</definedName>
    <definedName name="wrn.Prjcted._.Mnthly._.Qtys." hidden="1">{#N/A,#N/A,FALSE,"PRJCTED MNTHLY QTY's"}</definedName>
    <definedName name="wrn.Prjcted._.Qtrly._.Dollars." localSheetId="6" hidden="1">{#N/A,#N/A,FALSE,"PRJCTED QTRLY $'s"}</definedName>
    <definedName name="wrn.Prjcted._.Qtrly._.Dollars." hidden="1">{#N/A,#N/A,FALSE,"PRJCTED QTRLY $'s"}</definedName>
    <definedName name="wrn.Prjcted._.Qtrly._.Qtys." localSheetId="6" hidden="1">{#N/A,#N/A,FALSE,"PRJCTED QTRLY QTY's"}</definedName>
    <definedName name="wrn.Prjcted._.Qtrly._.Qtys." hidden="1">{#N/A,#N/A,FALSE,"PRJCTED QTRLY QTY's"}</definedName>
    <definedName name="wrn.QUARTERLY._.VIEW." localSheetId="6" hidden="1">{"QUARTERLY VIEW",#N/A,FALSE,"YEAR TOTAL"}</definedName>
    <definedName name="wrn.QUARTERLY._.VIEW." hidden="1">{"QUARTERLY VIEW",#N/A,FALSE,"YEAR TOTAL"}</definedName>
    <definedName name="wrn.YEAR._.VIEW." localSheetId="6" hidden="1">{#N/A,#N/A,FALSE,"YEAR TOTAL"}</definedName>
    <definedName name="wrn.YEAR._.VIEW." hidden="1">{#N/A,#N/A,FALSE,"YEAR TOTAL"}</definedName>
    <definedName name="wvu.CapersView.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ww">10</definedName>
    <definedName name="x" localSheetId="6" hidden="1">{#N/A,#N/A,FALSE,"YEAR TOTAL"}</definedName>
    <definedName name="x" hidden="1">{#N/A,#N/A,FALSE,"YEAR TOTAL"}</definedName>
    <definedName name="y" localSheetId="6" hidden="1">{#N/A,#N/A,FALSE,"DI 2 YEAR MASTER SCHEDULE"}</definedName>
    <definedName name="y" hidden="1">{#N/A,#N/A,FALSE,"DI 2 YEAR MASTER SCHEDULE"}</definedName>
    <definedName name="YEAR_RANGE">#REF!</definedName>
    <definedName name="yms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yu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z">0.68</definedName>
    <definedName name="Z_9A428CE1_B4D9_11D0_A8AA_0000C071AEE7_.wvu.Cols" hidden="1">[1]MASTER!$A:$Q,[1]MASTER!$Y:$Z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[1]MASTER!#REF!,[1]MASTER!#REF!,[1]MASTER!#REF!,[1]MASTER!#REF!,[1]MASTER!#REF!,[1]MASTER!#REF!,[1]MASTER!#REF!,[1]MASTER!$98:$272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3" i="1"/>
  <c r="E11" i="1"/>
  <c r="D1" i="9"/>
  <c r="D1" i="6"/>
  <c r="C1" i="3"/>
  <c r="B1" i="2"/>
  <c r="C1" i="5"/>
  <c r="C1" i="4"/>
  <c r="B1" i="8"/>
  <c r="B1" i="9"/>
  <c r="C1" i="6"/>
  <c r="C1" i="8"/>
  <c r="G1" i="3"/>
  <c r="E1" i="2"/>
  <c r="D1" i="5"/>
  <c r="D1" i="4"/>
  <c r="F4" i="9"/>
  <c r="G4" i="9"/>
  <c r="E4" i="9"/>
  <c r="G19" i="8"/>
  <c r="G37" i="8"/>
  <c r="G38" i="8"/>
  <c r="G54" i="8"/>
  <c r="G61" i="8"/>
  <c r="G76" i="8"/>
  <c r="G77" i="8"/>
  <c r="G80" i="8"/>
  <c r="F19" i="8"/>
  <c r="F37" i="8"/>
  <c r="F38" i="8"/>
  <c r="F54" i="8"/>
  <c r="F61" i="8"/>
  <c r="F76" i="8"/>
  <c r="F77" i="8"/>
  <c r="F80" i="8"/>
  <c r="E19" i="8"/>
  <c r="E37" i="8"/>
  <c r="E38" i="8"/>
  <c r="E54" i="8"/>
  <c r="E61" i="8"/>
  <c r="E76" i="8"/>
  <c r="E77" i="8"/>
  <c r="E80" i="8"/>
  <c r="D19" i="8"/>
  <c r="D37" i="8"/>
  <c r="D38" i="8"/>
  <c r="D54" i="8"/>
  <c r="D61" i="8"/>
  <c r="D76" i="8"/>
  <c r="D77" i="8"/>
  <c r="D80" i="8"/>
  <c r="G44" i="8"/>
  <c r="F44" i="8"/>
  <c r="E44" i="8"/>
  <c r="E24" i="2"/>
  <c r="D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D14" i="2"/>
  <c r="D18" i="2"/>
  <c r="D19" i="2"/>
  <c r="F50" i="2"/>
  <c r="G50" i="2"/>
  <c r="Q9" i="3"/>
  <c r="Q13" i="3"/>
  <c r="Q22" i="3"/>
  <c r="E5" i="6"/>
  <c r="E7" i="6"/>
  <c r="E9" i="6"/>
  <c r="Q6" i="5"/>
  <c r="R9" i="3"/>
  <c r="R13" i="3"/>
  <c r="R22" i="3"/>
  <c r="F5" i="6"/>
  <c r="F7" i="6"/>
  <c r="F9" i="6"/>
  <c r="R6" i="5"/>
  <c r="D9" i="3"/>
  <c r="E9" i="3"/>
  <c r="F9" i="3"/>
  <c r="G9" i="3"/>
  <c r="H9" i="3"/>
  <c r="I9" i="3"/>
  <c r="J9" i="3"/>
  <c r="K9" i="3"/>
  <c r="L9" i="3"/>
  <c r="M9" i="3"/>
  <c r="N9" i="3"/>
  <c r="O9" i="3"/>
  <c r="P9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P22" i="3"/>
  <c r="D5" i="6"/>
  <c r="D7" i="6"/>
  <c r="P6" i="5"/>
  <c r="D9" i="6"/>
  <c r="B8" i="4"/>
  <c r="B9" i="4"/>
  <c r="B10" i="4"/>
  <c r="B11" i="4"/>
  <c r="B12" i="4"/>
  <c r="B13" i="4"/>
  <c r="B14" i="4"/>
  <c r="B16" i="4"/>
  <c r="B17" i="4"/>
  <c r="B18" i="4"/>
  <c r="B19" i="4"/>
  <c r="B20" i="4"/>
  <c r="B21" i="4"/>
  <c r="B23" i="4"/>
  <c r="B24" i="4"/>
  <c r="B25" i="4"/>
  <c r="B26" i="4"/>
  <c r="B27" i="4"/>
  <c r="B28" i="4"/>
  <c r="B29" i="4"/>
  <c r="B30" i="4"/>
  <c r="B31" i="4"/>
  <c r="B32" i="4"/>
  <c r="I44" i="2"/>
  <c r="I45" i="2"/>
  <c r="I46" i="2"/>
  <c r="I47" i="2"/>
  <c r="I48" i="2"/>
  <c r="I49" i="2"/>
  <c r="I50" i="2"/>
  <c r="I51" i="2"/>
  <c r="J44" i="2"/>
  <c r="J45" i="2"/>
  <c r="J46" i="2"/>
  <c r="J47" i="2"/>
  <c r="J48" i="2"/>
  <c r="J49" i="2"/>
  <c r="J50" i="2"/>
  <c r="J51" i="2"/>
  <c r="E37" i="2"/>
  <c r="F37" i="2"/>
  <c r="G37" i="2"/>
  <c r="E32" i="2"/>
  <c r="F32" i="2"/>
  <c r="G32" i="2"/>
  <c r="E43" i="2"/>
  <c r="F43" i="2"/>
  <c r="G43" i="2"/>
  <c r="I52" i="2"/>
  <c r="J52" i="2"/>
  <c r="R7" i="4"/>
  <c r="Q7" i="4"/>
  <c r="P7" i="4"/>
  <c r="D22" i="3"/>
  <c r="D7" i="4"/>
  <c r="D11" i="4"/>
  <c r="E21" i="4"/>
  <c r="E28" i="4"/>
  <c r="E22" i="3"/>
  <c r="E7" i="4"/>
  <c r="E11" i="4"/>
  <c r="F21" i="4"/>
  <c r="F28" i="4"/>
  <c r="F22" i="3"/>
  <c r="F7" i="4"/>
  <c r="F11" i="4"/>
  <c r="G21" i="4"/>
  <c r="G28" i="4"/>
  <c r="G22" i="3"/>
  <c r="G7" i="4"/>
  <c r="G11" i="4"/>
  <c r="H21" i="4"/>
  <c r="H28" i="4"/>
  <c r="H22" i="3"/>
  <c r="H7" i="4"/>
  <c r="H11" i="4"/>
  <c r="I21" i="4"/>
  <c r="I28" i="4"/>
  <c r="I22" i="3"/>
  <c r="I7" i="4"/>
  <c r="I11" i="4"/>
  <c r="J21" i="4"/>
  <c r="J28" i="4"/>
  <c r="J22" i="3"/>
  <c r="J7" i="4"/>
  <c r="J11" i="4"/>
  <c r="K21" i="4"/>
  <c r="K28" i="4"/>
  <c r="K22" i="3"/>
  <c r="K7" i="4"/>
  <c r="K11" i="4"/>
  <c r="L21" i="4"/>
  <c r="L28" i="4"/>
  <c r="L22" i="3"/>
  <c r="L7" i="4"/>
  <c r="L11" i="4"/>
  <c r="M21" i="4"/>
  <c r="M28" i="4"/>
  <c r="M22" i="3"/>
  <c r="M7" i="4"/>
  <c r="M11" i="4"/>
  <c r="N21" i="4"/>
  <c r="N28" i="4"/>
  <c r="N22" i="3"/>
  <c r="N7" i="4"/>
  <c r="N11" i="4"/>
  <c r="O21" i="4"/>
  <c r="O28" i="4"/>
  <c r="O22" i="3"/>
  <c r="O7" i="4"/>
  <c r="O11" i="4"/>
  <c r="P21" i="4"/>
  <c r="P28" i="4"/>
  <c r="P11" i="4"/>
  <c r="Q21" i="4"/>
  <c r="Q28" i="4"/>
  <c r="Q11" i="4"/>
  <c r="R21" i="4"/>
  <c r="R28" i="4"/>
  <c r="D21" i="4"/>
  <c r="D28" i="4"/>
  <c r="H43" i="2"/>
  <c r="I43" i="2"/>
  <c r="J43" i="2"/>
  <c r="H32" i="2"/>
  <c r="H37" i="2"/>
  <c r="I32" i="2"/>
  <c r="I37" i="2"/>
  <c r="J32" i="2"/>
  <c r="J37" i="2"/>
  <c r="K32" i="2"/>
  <c r="K37" i="2"/>
  <c r="L32" i="2"/>
  <c r="L37" i="2"/>
  <c r="M32" i="2"/>
  <c r="M37" i="2"/>
  <c r="N32" i="2"/>
  <c r="N37" i="2"/>
  <c r="O32" i="2"/>
  <c r="O37" i="2"/>
  <c r="P32" i="2"/>
  <c r="P37" i="2"/>
  <c r="Q32" i="2"/>
  <c r="Q37" i="2"/>
  <c r="R32" i="2"/>
  <c r="R37" i="2"/>
  <c r="D32" i="2"/>
  <c r="D37" i="2"/>
  <c r="R11" i="4"/>
  <c r="E6" i="5"/>
  <c r="F6" i="5"/>
  <c r="G6" i="5"/>
  <c r="H6" i="5"/>
  <c r="I6" i="5"/>
  <c r="J6" i="5"/>
  <c r="K6" i="5"/>
  <c r="L6" i="5"/>
  <c r="M6" i="5"/>
  <c r="N6" i="5"/>
  <c r="O6" i="5"/>
  <c r="D6" i="5"/>
  <c r="P11" i="3"/>
  <c r="P15" i="3"/>
  <c r="P19" i="3"/>
  <c r="P7" i="3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D12" i="5"/>
  <c r="D11" i="5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E14" i="2"/>
  <c r="E19" i="2"/>
  <c r="F14" i="2"/>
  <c r="F19" i="2"/>
  <c r="G14" i="2"/>
  <c r="G19" i="2"/>
  <c r="H14" i="2"/>
  <c r="H19" i="2"/>
  <c r="I14" i="2"/>
  <c r="I19" i="2"/>
  <c r="J14" i="2"/>
  <c r="J19" i="2"/>
  <c r="K14" i="2"/>
  <c r="K19" i="2"/>
  <c r="L14" i="2"/>
  <c r="L19" i="2"/>
  <c r="M14" i="2"/>
  <c r="M19" i="2"/>
  <c r="N14" i="2"/>
  <c r="N19" i="2"/>
  <c r="O14" i="2"/>
  <c r="O19" i="2"/>
  <c r="P14" i="2"/>
  <c r="P19" i="2"/>
  <c r="Q14" i="2"/>
  <c r="Q19" i="2"/>
  <c r="R14" i="2"/>
  <c r="R19" i="2"/>
  <c r="M5" i="2"/>
  <c r="N5" i="2"/>
  <c r="O5" i="2"/>
  <c r="E5" i="2"/>
  <c r="F5" i="2"/>
  <c r="G5" i="2"/>
  <c r="H5" i="2"/>
  <c r="I5" i="2"/>
  <c r="J5" i="2"/>
  <c r="K5" i="2"/>
  <c r="L5" i="2"/>
  <c r="D5" i="2"/>
  <c r="P31" i="4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D8" i="5"/>
  <c r="D10" i="5"/>
  <c r="D13" i="5"/>
  <c r="D15" i="5"/>
  <c r="D17" i="5"/>
  <c r="D38" i="2"/>
  <c r="R10" i="5"/>
  <c r="R13" i="5"/>
  <c r="R15" i="5"/>
  <c r="R17" i="5"/>
  <c r="R38" i="2"/>
  <c r="Q10" i="5"/>
  <c r="Q13" i="5"/>
  <c r="Q15" i="5"/>
  <c r="Q17" i="5"/>
  <c r="Q38" i="2"/>
  <c r="P10" i="5"/>
  <c r="P13" i="5"/>
  <c r="P15" i="5"/>
  <c r="P17" i="5"/>
  <c r="P38" i="2"/>
  <c r="O10" i="5"/>
  <c r="O13" i="5"/>
  <c r="O15" i="5"/>
  <c r="O17" i="5"/>
  <c r="O38" i="2"/>
  <c r="N10" i="5"/>
  <c r="N13" i="5"/>
  <c r="N15" i="5"/>
  <c r="N17" i="5"/>
  <c r="N38" i="2"/>
  <c r="M10" i="5"/>
  <c r="M13" i="5"/>
  <c r="M15" i="5"/>
  <c r="M17" i="5"/>
  <c r="M38" i="2"/>
  <c r="L10" i="5"/>
  <c r="L13" i="5"/>
  <c r="L15" i="5"/>
  <c r="L17" i="5"/>
  <c r="L38" i="2"/>
  <c r="K10" i="5"/>
  <c r="K13" i="5"/>
  <c r="K15" i="5"/>
  <c r="K17" i="5"/>
  <c r="K38" i="2"/>
  <c r="J10" i="5"/>
  <c r="J13" i="5"/>
  <c r="J15" i="5"/>
  <c r="J17" i="5"/>
  <c r="J38" i="2"/>
  <c r="I10" i="5"/>
  <c r="I13" i="5"/>
  <c r="I15" i="5"/>
  <c r="I17" i="5"/>
  <c r="I38" i="2"/>
  <c r="H10" i="5"/>
  <c r="H13" i="5"/>
  <c r="H15" i="5"/>
  <c r="H17" i="5"/>
  <c r="H38" i="2"/>
  <c r="G10" i="5"/>
  <c r="G13" i="5"/>
  <c r="G15" i="5"/>
  <c r="G17" i="5"/>
  <c r="G38" i="2"/>
  <c r="F10" i="5"/>
  <c r="F13" i="5"/>
  <c r="F15" i="5"/>
  <c r="F17" i="5"/>
  <c r="F38" i="2"/>
  <c r="E10" i="5"/>
  <c r="E13" i="5"/>
  <c r="E15" i="5"/>
  <c r="E17" i="5"/>
  <c r="E38" i="2"/>
  <c r="O14" i="4"/>
  <c r="O29" i="4"/>
  <c r="N14" i="4"/>
  <c r="N29" i="4"/>
  <c r="M14" i="4"/>
  <c r="M29" i="4"/>
  <c r="L14" i="4"/>
  <c r="L29" i="4"/>
  <c r="K14" i="4"/>
  <c r="K29" i="4"/>
  <c r="J14" i="4"/>
  <c r="J29" i="4"/>
  <c r="I14" i="4"/>
  <c r="I29" i="4"/>
  <c r="H14" i="4"/>
  <c r="H29" i="4"/>
  <c r="G14" i="4"/>
  <c r="G29" i="4"/>
  <c r="F14" i="4"/>
  <c r="F29" i="4"/>
  <c r="E14" i="4"/>
  <c r="E29" i="4"/>
  <c r="D14" i="4"/>
  <c r="D29" i="4"/>
  <c r="D32" i="4"/>
  <c r="E31" i="4"/>
  <c r="P14" i="4"/>
  <c r="P29" i="4"/>
  <c r="Q14" i="4"/>
  <c r="Q29" i="4"/>
  <c r="R14" i="4"/>
  <c r="R29" i="4"/>
  <c r="E32" i="4"/>
  <c r="F31" i="4"/>
  <c r="F32" i="4"/>
  <c r="G31" i="4"/>
  <c r="G32" i="4"/>
  <c r="H31" i="4"/>
  <c r="H32" i="4"/>
  <c r="I31" i="4"/>
  <c r="I32" i="4"/>
  <c r="J31" i="4"/>
  <c r="J32" i="4"/>
  <c r="K31" i="4"/>
  <c r="K32" i="4"/>
  <c r="L31" i="4"/>
  <c r="L32" i="4"/>
  <c r="M31" i="4"/>
  <c r="M32" i="4"/>
  <c r="N31" i="4"/>
  <c r="N32" i="4"/>
  <c r="O31" i="4"/>
  <c r="O32" i="4"/>
  <c r="P32" i="4"/>
  <c r="Q31" i="4"/>
  <c r="Q32" i="4"/>
  <c r="R31" i="4"/>
  <c r="R32" i="4"/>
  <c r="E44" i="2"/>
  <c r="E45" i="2"/>
  <c r="H45" i="2"/>
  <c r="H44" i="2"/>
  <c r="E46" i="2"/>
  <c r="E47" i="2"/>
  <c r="H47" i="2"/>
  <c r="E48" i="2"/>
  <c r="H48" i="2"/>
  <c r="E49" i="2"/>
  <c r="H49" i="2"/>
  <c r="H46" i="2"/>
  <c r="E50" i="2"/>
  <c r="H50" i="2"/>
  <c r="H51" i="2"/>
  <c r="H52" i="2"/>
</calcChain>
</file>

<file path=xl/sharedStrings.xml><?xml version="1.0" encoding="utf-8"?>
<sst xmlns="http://schemas.openxmlformats.org/spreadsheetml/2006/main" count="308" uniqueCount="265">
  <si>
    <t>Specificare</t>
  </si>
  <si>
    <t xml:space="preserve">Suma totală </t>
  </si>
  <si>
    <t>Procentul contribuției proprii</t>
  </si>
  <si>
    <t>în MDL</t>
  </si>
  <si>
    <t>Nr. rd.</t>
  </si>
  <si>
    <t>Denumire produs/serviciu</t>
  </si>
  <si>
    <t>Luna</t>
  </si>
  <si>
    <t>Total
Anul 1</t>
  </si>
  <si>
    <t>Total
Anul 2</t>
  </si>
  <si>
    <t>Total
Anul 3</t>
  </si>
  <si>
    <t>Produsul / serviciul 1</t>
  </si>
  <si>
    <t>cantitatea</t>
  </si>
  <si>
    <t>pretul de vânzare</t>
  </si>
  <si>
    <t>Venit</t>
  </si>
  <si>
    <t>Produsul / serviciul 2</t>
  </si>
  <si>
    <t xml:space="preserve"> </t>
  </si>
  <si>
    <t xml:space="preserve">Produsul / serviciul N </t>
  </si>
  <si>
    <t xml:space="preserve">Produsul / serviciul N+1 </t>
  </si>
  <si>
    <t xml:space="preserve">TOTAL </t>
  </si>
  <si>
    <t>Consumuri și cheltuieli</t>
  </si>
  <si>
    <t>Anul I</t>
  </si>
  <si>
    <t>Anul II</t>
  </si>
  <si>
    <t>Anul III</t>
  </si>
  <si>
    <t xml:space="preserve">Consumuri directe </t>
  </si>
  <si>
    <t xml:space="preserve">materii prime şi materiale </t>
  </si>
  <si>
    <t>materiale auxiliare</t>
  </si>
  <si>
    <t>energie electrică</t>
  </si>
  <si>
    <t>combustibil</t>
  </si>
  <si>
    <t>salariu personal producție</t>
  </si>
  <si>
    <t>contribuții asigurări sociale (24%)</t>
  </si>
  <si>
    <t>alte consumuri directe</t>
  </si>
  <si>
    <t>Total consumuri directe</t>
  </si>
  <si>
    <t>Consumuri indirecte</t>
  </si>
  <si>
    <t xml:space="preserve">amortizarea mijloacelor fixe </t>
  </si>
  <si>
    <t xml:space="preserve">întreţinerea mijloacelor fixe şi alte consumuri indirecte </t>
  </si>
  <si>
    <t>Total consumuri indirecte</t>
  </si>
  <si>
    <t>TOTAL CONSUMURI (rd. 8 + rd. 11)</t>
  </si>
  <si>
    <t xml:space="preserve">Cheltuieli de distribuire </t>
  </si>
  <si>
    <t>cheltuielile de ambalare</t>
  </si>
  <si>
    <t>transport-expediere</t>
  </si>
  <si>
    <t>alte cheltuieli comerciale (publicitatea)</t>
  </si>
  <si>
    <t xml:space="preserve">Total cheltuieli distribuire </t>
  </si>
  <si>
    <t xml:space="preserve">Cheltuieli administrative </t>
  </si>
  <si>
    <t xml:space="preserve">salariu personal administrativ  </t>
  </si>
  <si>
    <t>telefon, internet, comunicații</t>
  </si>
  <si>
    <t>deplasare</t>
  </si>
  <si>
    <t>taxe locale</t>
  </si>
  <si>
    <t>alte cheltuieli administrative</t>
  </si>
  <si>
    <t>Total cheltuieli administrative</t>
  </si>
  <si>
    <t>Alte cheltuieli din activitatea operaţională</t>
  </si>
  <si>
    <t xml:space="preserve">plata dobânzilor  </t>
  </si>
  <si>
    <t>producţia rebutată</t>
  </si>
  <si>
    <t>alte cheltuieli operaţionale</t>
  </si>
  <si>
    <t>Total cheltuieli operaţionale</t>
  </si>
  <si>
    <t>TOTAL  (rd.12 + rd.16 + rd.23 + rd.27)</t>
  </si>
  <si>
    <t xml:space="preserve">Fondul de salarizare </t>
  </si>
  <si>
    <t xml:space="preserve">Personal angajat </t>
  </si>
  <si>
    <t xml:space="preserve">Forma angajare </t>
  </si>
  <si>
    <t>Salariu brut</t>
  </si>
  <si>
    <t xml:space="preserve">Număr de angajați </t>
  </si>
  <si>
    <t xml:space="preserve">Cheltuieli anuale cu personalul </t>
  </si>
  <si>
    <t>TOTAL</t>
  </si>
  <si>
    <t>×</t>
  </si>
  <si>
    <t>Contribuții de asigurări sociale (24%)</t>
  </si>
  <si>
    <t>Total</t>
  </si>
  <si>
    <t>Indicatori</t>
  </si>
  <si>
    <t>1.</t>
  </si>
  <si>
    <t>Venituri din vânzări</t>
  </si>
  <si>
    <t>2.</t>
  </si>
  <si>
    <t>Costul vânzărilor</t>
  </si>
  <si>
    <t>3.</t>
  </si>
  <si>
    <r>
      <rPr>
        <b/>
        <sz val="10"/>
        <color theme="1"/>
        <rFont val="Arial"/>
        <family val="2"/>
        <charset val="204"/>
      </rPr>
      <t>Profit brut (pierdere brută)</t>
    </r>
    <r>
      <rPr>
        <sz val="10"/>
        <color theme="1"/>
        <rFont val="Arial"/>
        <family val="2"/>
        <charset val="204"/>
      </rPr>
      <t xml:space="preserve"> (rd.1 – rd.2)</t>
    </r>
  </si>
  <si>
    <t>4.</t>
  </si>
  <si>
    <t>Alte venituri din activitatea operaţională</t>
  </si>
  <si>
    <t>5.</t>
  </si>
  <si>
    <t>Cheltuieli de distribuire</t>
  </si>
  <si>
    <t>6.</t>
  </si>
  <si>
    <t>Cheltuieli administrative</t>
  </si>
  <si>
    <t>7.</t>
  </si>
  <si>
    <t>8.</t>
  </si>
  <si>
    <r>
      <rPr>
        <b/>
        <sz val="10"/>
        <color theme="1"/>
        <rFont val="Arial"/>
        <family val="2"/>
        <charset val="204"/>
      </rPr>
      <t>Rezultatul din activitatea operațională: profit (pierdere)</t>
    </r>
    <r>
      <rPr>
        <sz val="10"/>
        <color theme="1"/>
        <rFont val="Arial"/>
        <family val="2"/>
        <charset val="204"/>
      </rPr>
      <t xml:space="preserve"> (rd.3 + rd.4 – rd.5 – rd.6 – rd.7)</t>
    </r>
  </si>
  <si>
    <t>9.</t>
  </si>
  <si>
    <t>Rezultatul din alte activităţi: profit (pierdere)</t>
  </si>
  <si>
    <t>10.</t>
  </si>
  <si>
    <r>
      <t xml:space="preserve">Profit (pierdere) până la impozitare </t>
    </r>
    <r>
      <rPr>
        <i/>
        <sz val="10"/>
        <color theme="1"/>
        <rFont val="Arial"/>
        <family val="2"/>
        <charset val="204"/>
      </rPr>
      <t>(rd. 8 + rd. 9)</t>
    </r>
  </si>
  <si>
    <t>11.</t>
  </si>
  <si>
    <t>Cheltuieli privind impozitul pe venit</t>
  </si>
  <si>
    <t>12.</t>
  </si>
  <si>
    <r>
      <rPr>
        <b/>
        <sz val="10"/>
        <color theme="1"/>
        <rFont val="Arial"/>
        <family val="2"/>
        <charset val="204"/>
      </rPr>
      <t>Profit net (pierdere netă) al perioadei de gestiune</t>
    </r>
    <r>
      <rPr>
        <sz val="10"/>
        <color theme="1"/>
        <rFont val="Arial"/>
        <family val="2"/>
        <charset val="204"/>
      </rPr>
      <t xml:space="preserve"> (rd. 10 – rd. 11)</t>
    </r>
  </si>
  <si>
    <t>Fluxul de numerar</t>
  </si>
  <si>
    <t>Fluxuri de numerar din activitatea operaţională</t>
  </si>
  <si>
    <t>Încasări din vânzări</t>
  </si>
  <si>
    <t>Plăţi pentru stocuri şi servicii procurate</t>
  </si>
  <si>
    <t>Plăţi către angajaţi şi asigurare socială obligatorie</t>
  </si>
  <si>
    <t>Dobânzi plătite</t>
  </si>
  <si>
    <t>Plata impozitului pe venit</t>
  </si>
  <si>
    <t>Alte încasări</t>
  </si>
  <si>
    <t>Alte plăţi</t>
  </si>
  <si>
    <r>
      <rPr>
        <b/>
        <sz val="12"/>
        <color theme="1"/>
        <rFont val="Arial"/>
        <family val="2"/>
        <charset val="204"/>
      </rPr>
      <t xml:space="preserve">Fluxul net de numerar din activitatea operaţională </t>
    </r>
    <r>
      <rPr>
        <sz val="12"/>
        <color theme="1"/>
        <rFont val="Arial"/>
        <family val="2"/>
        <charset val="204"/>
      </rPr>
      <t>(rd.1 – rd.2 – rd.3 – rd.4  – rd.5 + rd.6 – rd.7)</t>
    </r>
  </si>
  <si>
    <t>Fluxuri de numerar din activitatea de investiții</t>
  </si>
  <si>
    <t>Încasări din vânzarea activelor imobilizate</t>
  </si>
  <si>
    <t>Plăţi aferente intrărilor de active imobilizate</t>
  </si>
  <si>
    <t>Dobânzi încasate</t>
  </si>
  <si>
    <t>Dividende încasate</t>
  </si>
  <si>
    <t>Alte încasări (plăţi)</t>
  </si>
  <si>
    <r>
      <rPr>
        <b/>
        <sz val="12"/>
        <color theme="1"/>
        <rFont val="Arial"/>
        <family val="2"/>
        <charset val="204"/>
      </rPr>
      <t>Fluxul net de numerar din activitatea de investiţii</t>
    </r>
    <r>
      <rPr>
        <sz val="12"/>
        <color theme="1"/>
        <rFont val="Arial"/>
        <family val="2"/>
        <charset val="204"/>
      </rPr>
      <t xml:space="preserve"> (rd.9 – rd.10 + rd.11 + rd.12 ± rd.13)</t>
    </r>
  </si>
  <si>
    <t>Fluxuri de numerar din activitatea financiară</t>
  </si>
  <si>
    <t xml:space="preserve">Încasări sub formă de credite şi împrumuturi  </t>
  </si>
  <si>
    <t>Plăţi aferente rambursării creditelor şi împrumuturilor</t>
  </si>
  <si>
    <t>Dividende plătite</t>
  </si>
  <si>
    <t>Încasări din operaţiuni de capital</t>
  </si>
  <si>
    <r>
      <t xml:space="preserve">Alte încasări (plăţi) → </t>
    </r>
    <r>
      <rPr>
        <b/>
        <sz val="12"/>
        <color theme="1"/>
        <rFont val="Arial"/>
        <family val="2"/>
      </rPr>
      <t>Grant</t>
    </r>
  </si>
  <si>
    <r>
      <rPr>
        <b/>
        <sz val="12"/>
        <color theme="1"/>
        <rFont val="Arial"/>
        <family val="2"/>
        <charset val="204"/>
      </rPr>
      <t xml:space="preserve">Fluxul net de numerar din activitatea financiară </t>
    </r>
    <r>
      <rPr>
        <sz val="12"/>
        <color theme="1"/>
        <rFont val="Arial"/>
        <family val="2"/>
        <charset val="204"/>
      </rPr>
      <t>(rd.15 – rd.16 – rd.17 + rd.18 ± rd.19)</t>
    </r>
  </si>
  <si>
    <r>
      <rPr>
        <b/>
        <sz val="12"/>
        <color theme="1"/>
        <rFont val="Arial"/>
        <family val="2"/>
        <charset val="204"/>
      </rPr>
      <t xml:space="preserve">Fluxul net de numerar total </t>
    </r>
    <r>
      <rPr>
        <sz val="12"/>
        <color theme="1"/>
        <rFont val="Arial"/>
        <family val="2"/>
        <charset val="204"/>
      </rPr>
      <t>(± rd.8 ± rd.14 ± rd.20)</t>
    </r>
  </si>
  <si>
    <t>Diferenţe de curs valutar favorabile (nefavorabile)</t>
  </si>
  <si>
    <t>Sold de numerar la începutul perioadei de gestiune</t>
  </si>
  <si>
    <r>
      <t xml:space="preserve">Sold de numerar la sfârşitul perioadei de gestiune  </t>
    </r>
    <r>
      <rPr>
        <sz val="12"/>
        <color theme="1"/>
        <rFont val="Arial"/>
        <family val="2"/>
        <charset val="204"/>
      </rPr>
      <t>(± rd.21 ± rd.22 + rd.23)</t>
    </r>
  </si>
  <si>
    <t>Nr. crt</t>
  </si>
  <si>
    <t>Cheltuieli variabile</t>
  </si>
  <si>
    <r>
      <rPr>
        <b/>
        <sz val="12"/>
        <color theme="1"/>
        <rFont val="Arial"/>
        <family val="2"/>
        <charset val="204"/>
      </rPr>
      <t>Rata cheltuielilor variabile la 1 leu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venituri</t>
    </r>
    <r>
      <rPr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(rd.2 / rd.1)</t>
    </r>
  </si>
  <si>
    <t>Cheltuieli fixe</t>
  </si>
  <si>
    <r>
      <t xml:space="preserve">Pragul de rentabilitate </t>
    </r>
    <r>
      <rPr>
        <i/>
        <sz val="12"/>
        <color theme="1"/>
        <rFont val="Arial"/>
        <family val="2"/>
        <charset val="204"/>
      </rPr>
      <t>(rd.4 / (1</t>
    </r>
    <r>
      <rPr>
        <sz val="12"/>
        <color theme="1"/>
        <rFont val="Arial"/>
        <family val="2"/>
        <charset val="204"/>
      </rPr>
      <t>-</t>
    </r>
    <r>
      <rPr>
        <i/>
        <sz val="12"/>
        <color theme="1"/>
        <rFont val="Arial"/>
        <family val="2"/>
        <charset val="204"/>
      </rPr>
      <t xml:space="preserve"> rd.3))</t>
    </r>
  </si>
  <si>
    <r>
      <rPr>
        <b/>
        <sz val="12"/>
        <color rgb="FFFF0000"/>
        <rFont val="Arial"/>
        <family val="2"/>
        <charset val="204"/>
      </rPr>
      <t>PRAGUL DE RENTABILITATE</t>
    </r>
    <r>
      <rPr>
        <sz val="12"/>
        <color rgb="FFFF0000"/>
        <rFont val="Arial"/>
        <family val="2"/>
        <charset val="204"/>
      </rPr>
      <t xml:space="preserve"> ESTE PUNCTUL DE LA CARE AFACEREA ÎNCEPE SĂ OBȚINĂ PROFIT</t>
    </r>
  </si>
  <si>
    <t>Nr. n.s.</t>
  </si>
  <si>
    <t>ACTIV</t>
  </si>
  <si>
    <t>Cod</t>
  </si>
  <si>
    <t>1</t>
  </si>
  <si>
    <t>3</t>
  </si>
  <si>
    <t>5</t>
  </si>
  <si>
    <t>ACTIVE IMOBILIZATE</t>
  </si>
  <si>
    <t>Imobilizări necorporale</t>
  </si>
  <si>
    <t>Imobilizări corporale în curs de execuție</t>
  </si>
  <si>
    <t>Terenuri</t>
  </si>
  <si>
    <t>Mijloace fixe</t>
  </si>
  <si>
    <t>Resurse minerale</t>
  </si>
  <si>
    <t>Active biologice imobilizate</t>
  </si>
  <si>
    <t>Investiții financiare pe termen lung în părți neafiliate</t>
  </si>
  <si>
    <t>Investiții financiare pe termen lung în părți afiliate</t>
  </si>
  <si>
    <t>Investiții imobiliare</t>
  </si>
  <si>
    <t>Creanțe pe termen lung</t>
  </si>
  <si>
    <t>Avansuri acordate pe termen lung</t>
  </si>
  <si>
    <t>Alte active imobilizate</t>
  </si>
  <si>
    <t>ACTIVE CIRCULANTE</t>
  </si>
  <si>
    <t>Materiale</t>
  </si>
  <si>
    <t>Active biologice circulante</t>
  </si>
  <si>
    <t>Obiecte de mică valoare și scurtă durată</t>
  </si>
  <si>
    <t>Producția în curs de execuție și produse</t>
  </si>
  <si>
    <t>Mărfuri</t>
  </si>
  <si>
    <t>Creanțe comerciale</t>
  </si>
  <si>
    <t>Creanțe ale părților afiliate</t>
  </si>
  <si>
    <t>Avansuri acordate curente</t>
  </si>
  <si>
    <t>Creanțe ale bugetului</t>
  </si>
  <si>
    <t>Creanțe ale personalului</t>
  </si>
  <si>
    <t>Alte creanțe curente</t>
  </si>
  <si>
    <t>Numerar în casierie și la conturi curente</t>
  </si>
  <si>
    <t>Alte elemente de numerar</t>
  </si>
  <si>
    <t>Investiții financiare curente în părți neafiliate</t>
  </si>
  <si>
    <t>Investiții financiare curente în părți afiliate</t>
  </si>
  <si>
    <t>Alte active circulante</t>
  </si>
  <si>
    <t>PASIV</t>
  </si>
  <si>
    <t>CAPITAL PROPRIU</t>
  </si>
  <si>
    <t>Capital social şi suplimentar</t>
  </si>
  <si>
    <t>Rezerve</t>
  </si>
  <si>
    <t>Corecţii ale rezultatelor anilor precedenţi</t>
  </si>
  <si>
    <t>Profit nerepartizat (pierdere neacoperită) al anilor precedenţi</t>
  </si>
  <si>
    <t>Profit net (pierdere netă) al perioadei de gestiune</t>
  </si>
  <si>
    <t>Profit utilizat al perioadei de gestiune</t>
  </si>
  <si>
    <t>Alte elemente de capital propriu</t>
  </si>
  <si>
    <t>Total capital propriu (rd.320 + rd.330 + rd.340 + rd.350 + rd.360 - rd.370 + rd.380)</t>
  </si>
  <si>
    <t>DATORII PE TERMEN LUNG</t>
  </si>
  <si>
    <t>Credite bancare pe termen lung</t>
  </si>
  <si>
    <t>Împrumuturi pe termen lung</t>
  </si>
  <si>
    <t>Datorii pe termen lung privind leasingul financiar</t>
  </si>
  <si>
    <t>Subvenții</t>
  </si>
  <si>
    <t>Alte datorii pe termen lung</t>
  </si>
  <si>
    <r>
      <t>Total datorii pe termen lung</t>
    </r>
    <r>
      <rPr>
        <sz val="11"/>
        <color theme="1"/>
        <rFont val="Calibri Light"/>
        <family val="1"/>
        <charset val="204"/>
        <scheme val="major"/>
      </rPr>
      <t xml:space="preserve"> (rd.400 + rd.410 + rd.420 + rd.430)</t>
    </r>
  </si>
  <si>
    <t>DATORII CURENTE</t>
  </si>
  <si>
    <t>Credite bancare pe termen scurt</t>
  </si>
  <si>
    <t>Împrumuturi pe termen scurt</t>
  </si>
  <si>
    <t>Datorii comerciale</t>
  </si>
  <si>
    <t>Datorii faţă de părţile afiliate</t>
  </si>
  <si>
    <t>Avansuri primite curente</t>
  </si>
  <si>
    <t>Datorii faţă de personal</t>
  </si>
  <si>
    <t>Datorii privind asigurările sociale şi medicale</t>
  </si>
  <si>
    <t>Datorii faţă de buget</t>
  </si>
  <si>
    <t>Venituri anticipate curente</t>
  </si>
  <si>
    <t>Datorii faţă de proprietari</t>
  </si>
  <si>
    <t>Finanţări şi încasări cu destinaţie specială curente</t>
  </si>
  <si>
    <t>Provizioane curente</t>
  </si>
  <si>
    <t>Alte datorii curente</t>
  </si>
  <si>
    <r>
      <t xml:space="preserve">Total datorii curente </t>
    </r>
    <r>
      <rPr>
        <sz val="11"/>
        <color theme="1"/>
        <rFont val="Calibri Light"/>
        <family val="1"/>
        <charset val="204"/>
        <scheme val="major"/>
      </rPr>
      <t>(rd.450 + rd.460 + rd.470 + rd.480 + rd.490 + rd.500 + rd.510 + rd.520 +  rd.530 + rd.540 + rd.550 + rd.560 + rd.570)</t>
    </r>
  </si>
  <si>
    <r>
      <t xml:space="preserve">TOTAL PASIVE </t>
    </r>
    <r>
      <rPr>
        <sz val="11"/>
        <color theme="1"/>
        <rFont val="Calibri Light"/>
        <family val="1"/>
        <charset val="204"/>
        <scheme val="major"/>
      </rPr>
      <t>(rd.390 + rd.440 + rd.580)</t>
    </r>
  </si>
  <si>
    <t>Diferenta</t>
  </si>
  <si>
    <r>
      <t xml:space="preserve">Total active imobilizate </t>
    </r>
    <r>
      <rPr>
        <sz val="11"/>
        <color theme="1"/>
        <rFont val="Arial"/>
        <family val="2"/>
        <charset val="204"/>
      </rPr>
      <t>(rd.010 + rd.020 + rd.030 + rd.040 + rd.050 + rd.060 + rd.070 + rd.080 + rd.090 + rd.100 + rd.110 + rd.120)</t>
    </r>
  </si>
  <si>
    <r>
      <t xml:space="preserve">Total active circulante </t>
    </r>
    <r>
      <rPr>
        <sz val="11"/>
        <color theme="1"/>
        <rFont val="Arial"/>
        <family val="2"/>
        <charset val="204"/>
      </rPr>
      <t>(rd.140 + rd.150 + rd.160 + rd.170 + rd.180 + rd.190 + rd.200 + rd.210 + rd.220 + rd.230 + rd.240 + rd.250 + rd.260 + rd.270 + rd.280 + rd.290)</t>
    </r>
  </si>
  <si>
    <r>
      <t xml:space="preserve">TOTAL ACTIVE </t>
    </r>
    <r>
      <rPr>
        <sz val="11"/>
        <color theme="1"/>
        <rFont val="Arial"/>
        <family val="2"/>
        <charset val="204"/>
      </rPr>
      <t>(rd.130 + rd.300)</t>
    </r>
  </si>
  <si>
    <t>Anul 0</t>
  </si>
  <si>
    <t>Formula de calcul</t>
  </si>
  <si>
    <t>Indicatori de lichiditate</t>
  </si>
  <si>
    <t>Acid test</t>
  </si>
  <si>
    <t xml:space="preserve">(creante t. s. + mijloace banesti) / (datorii termen scurt) </t>
  </si>
  <si>
    <t>&gt;= 0,7-1</t>
  </si>
  <si>
    <t>Lichiditate curentă</t>
  </si>
  <si>
    <t>(active curente) / (datorii termen scurt)</t>
  </si>
  <si>
    <t>&gt;= 1,5-2,5</t>
  </si>
  <si>
    <t>Lichiditate imediată</t>
  </si>
  <si>
    <t>(mijloace banesti) / (datorii termen scurt)</t>
  </si>
  <si>
    <t>&gt;= 0,2-0,25</t>
  </si>
  <si>
    <t>Indicatori de rentabilitate</t>
  </si>
  <si>
    <t>Rentabilitatea investiţiei</t>
  </si>
  <si>
    <t>(profit net) / (costul investitiei)</t>
  </si>
  <si>
    <t>ROI</t>
  </si>
  <si>
    <t>Rentabilitatea capitalului propriu</t>
  </si>
  <si>
    <t>(profit net) / (capital propriu)</t>
  </si>
  <si>
    <t>ROE</t>
  </si>
  <si>
    <t>Rentabilitatea activelor</t>
  </si>
  <si>
    <t>(profit pina la impozitare) / (total activ)</t>
  </si>
  <si>
    <t>ROA</t>
  </si>
  <si>
    <t>Marja brută (%)</t>
  </si>
  <si>
    <t>(profit brut) / ( vanzari nete)</t>
  </si>
  <si>
    <t>ROS</t>
  </si>
  <si>
    <t>Marja netă a profitului</t>
  </si>
  <si>
    <t>(profit net) / ( vanzari nete)</t>
  </si>
  <si>
    <t>&lt; 10%</t>
  </si>
  <si>
    <t>Indicatorii solvabilității</t>
  </si>
  <si>
    <t>Rata datoriilor</t>
  </si>
  <si>
    <t>Datorii Totale / Total Pasiv</t>
  </si>
  <si>
    <t>(&lt;1)</t>
  </si>
  <si>
    <t>Gradul de indatorare</t>
  </si>
  <si>
    <t>Datorii Totale / Capital Propriu</t>
  </si>
  <si>
    <t xml:space="preserve"> (&lt;=2)</t>
  </si>
  <si>
    <t>Rata de acoperire a activelor imobilizate</t>
  </si>
  <si>
    <t>Valoare de bilanţ a activelor materiale pe termen lung / Datorii pe termen lung</t>
  </si>
  <si>
    <t>Indicatori de gestiune</t>
  </si>
  <si>
    <t>Fondul de Rulment</t>
  </si>
  <si>
    <t>Active Curente-Datorii pe Termen Scurt</t>
  </si>
  <si>
    <t>Nr. de rotații ale act.curente(AC)</t>
  </si>
  <si>
    <t>Venit din Vînzări / Active Curente</t>
  </si>
  <si>
    <t>Viteza rotației</t>
  </si>
  <si>
    <t>Active Curente / Venit din Vînzări * 365</t>
  </si>
  <si>
    <t>Indicatori de deservire a Datoriei</t>
  </si>
  <si>
    <t>Rata de deservire a datoriei</t>
  </si>
  <si>
    <t>RDD</t>
  </si>
  <si>
    <t>&gt;= 1,3</t>
  </si>
  <si>
    <t>Levier Financiar</t>
  </si>
  <si>
    <t>Sold credite bancare / Capital Propriu</t>
  </si>
  <si>
    <t>Valoarea maximă Grant, MDL</t>
  </si>
  <si>
    <t>Valoarea minimă contribuție proprie, MDL</t>
  </si>
  <si>
    <t>Grant</t>
  </si>
  <si>
    <t>Nume, prenume, localitatea aplicantului:</t>
  </si>
  <si>
    <t>Indică aici</t>
  </si>
  <si>
    <t>Nr. de unități</t>
  </si>
  <si>
    <t>Cost per unitate</t>
  </si>
  <si>
    <t>Cost total</t>
  </si>
  <si>
    <t>Contribuție proprie</t>
  </si>
  <si>
    <t>x</t>
  </si>
  <si>
    <t>Surse de finanțare</t>
  </si>
  <si>
    <t>4.5.1 Investiția</t>
  </si>
  <si>
    <t>4.5.2 Prognoza veniturilor</t>
  </si>
  <si>
    <t>4.5.3 Prognoza consumurilor şi cheltuielilor</t>
  </si>
  <si>
    <t>4.5.4 Prognoze privind profit și pierderi</t>
  </si>
  <si>
    <t>4.5.5 Prognoze privind fluxul de numerar</t>
  </si>
  <si>
    <t>4.5.6 Bilanțul contabil previzionat</t>
  </si>
  <si>
    <t>4.5.7 Indicatori financiari</t>
  </si>
  <si>
    <t>4.5.8 Pragul de rentabilitate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</si>
</sst>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1"/>
      <color rgb="FF00339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12"/>
      <name val="Arial Narrow"/>
      <family val="2"/>
      <charset val="204"/>
    </font>
    <font>
      <i/>
      <sz val="12"/>
      <color theme="1"/>
      <name val="Arial"/>
      <family val="2"/>
      <charset val="20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4494"/>
      <name val="Arial"/>
      <family val="2"/>
    </font>
    <font>
      <b/>
      <sz val="10"/>
      <color rgb="FF004494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204"/>
      <scheme val="major"/>
    </font>
    <font>
      <b/>
      <sz val="11"/>
      <color theme="1"/>
      <name val="Calibri Light"/>
      <family val="1"/>
      <charset val="204"/>
      <scheme val="major"/>
    </font>
    <font>
      <i/>
      <sz val="11"/>
      <color theme="1"/>
      <name val="Calibri Light"/>
      <family val="1"/>
      <charset val="204"/>
      <scheme val="maj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theme="0"/>
      <name val="Calibri Light"/>
      <family val="1"/>
      <charset val="204"/>
      <scheme val="major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0" fontId="37" fillId="0" borderId="0"/>
  </cellStyleXfs>
  <cellXfs count="23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3" fillId="5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8" fillId="0" borderId="2" xfId="0" applyFont="1" applyBorder="1"/>
    <xf numFmtId="3" fontId="8" fillId="0" borderId="2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/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0" fontId="5" fillId="7" borderId="2" xfId="0" applyFont="1" applyFill="1" applyBorder="1"/>
    <xf numFmtId="0" fontId="10" fillId="0" borderId="2" xfId="0" applyFont="1" applyBorder="1" applyAlignment="1">
      <alignment vertical="center"/>
    </xf>
    <xf numFmtId="0" fontId="10" fillId="8" borderId="2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12" fillId="10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5" borderId="2" xfId="0" applyFont="1" applyFill="1" applyBorder="1"/>
    <xf numFmtId="0" fontId="15" fillId="0" borderId="0" xfId="0" applyFont="1"/>
    <xf numFmtId="0" fontId="14" fillId="6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2"/>
    </xf>
    <xf numFmtId="0" fontId="7" fillId="5" borderId="2" xfId="0" applyFont="1" applyFill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 indent="1"/>
    </xf>
    <xf numFmtId="0" fontId="26" fillId="0" borderId="0" xfId="0" applyFont="1"/>
    <xf numFmtId="0" fontId="12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29" fillId="0" borderId="0" xfId="0" applyFont="1"/>
    <xf numFmtId="9" fontId="8" fillId="0" borderId="0" xfId="1" applyFont="1"/>
    <xf numFmtId="3" fontId="10" fillId="0" borderId="2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left" vertical="center"/>
    </xf>
    <xf numFmtId="0" fontId="31" fillId="0" borderId="0" xfId="0" applyFont="1"/>
    <xf numFmtId="0" fontId="14" fillId="5" borderId="2" xfId="0" applyFont="1" applyFill="1" applyBorder="1"/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8" borderId="2" xfId="0" applyFont="1" applyFill="1" applyBorder="1"/>
    <xf numFmtId="0" fontId="32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/>
    <xf numFmtId="0" fontId="5" fillId="5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38" fillId="0" borderId="0" xfId="2" applyFont="1" applyAlignment="1">
      <alignment horizontal="center" vertical="center" wrapText="1"/>
    </xf>
    <xf numFmtId="0" fontId="38" fillId="0" borderId="0" xfId="2" applyFont="1" applyAlignment="1">
      <alignment horizontal="center" vertical="center"/>
    </xf>
    <xf numFmtId="0" fontId="38" fillId="0" borderId="0" xfId="2" applyFont="1" applyAlignment="1">
      <alignment vertical="center"/>
    </xf>
    <xf numFmtId="0" fontId="39" fillId="0" borderId="2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vertical="center" wrapText="1"/>
    </xf>
    <xf numFmtId="0" fontId="38" fillId="0" borderId="2" xfId="2" applyFont="1" applyFill="1" applyBorder="1" applyAlignment="1">
      <alignment horizontal="center" vertical="center"/>
    </xf>
    <xf numFmtId="3" fontId="38" fillId="0" borderId="2" xfId="2" applyNumberFormat="1" applyFont="1" applyFill="1" applyBorder="1" applyAlignment="1">
      <alignment horizontal="center" vertical="center"/>
    </xf>
    <xf numFmtId="3" fontId="38" fillId="0" borderId="2" xfId="2" applyNumberFormat="1" applyFont="1" applyFill="1" applyBorder="1" applyAlignment="1">
      <alignment vertical="center"/>
    </xf>
    <xf numFmtId="0" fontId="38" fillId="0" borderId="2" xfId="2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vertical="center" wrapText="1"/>
    </xf>
    <xf numFmtId="0" fontId="39" fillId="0" borderId="2" xfId="2" applyFont="1" applyFill="1" applyBorder="1" applyAlignment="1">
      <alignment horizontal="center" vertical="center"/>
    </xf>
    <xf numFmtId="3" fontId="39" fillId="0" borderId="2" xfId="2" applyNumberFormat="1" applyFont="1" applyFill="1" applyBorder="1" applyAlignment="1">
      <alignment vertical="center"/>
    </xf>
    <xf numFmtId="0" fontId="39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3" fontId="38" fillId="0" borderId="0" xfId="2" applyNumberFormat="1" applyFont="1" applyAlignment="1">
      <alignment vertical="center"/>
    </xf>
    <xf numFmtId="0" fontId="40" fillId="12" borderId="0" xfId="2" applyFont="1" applyFill="1" applyAlignment="1">
      <alignment vertical="center"/>
    </xf>
    <xf numFmtId="0" fontId="38" fillId="12" borderId="0" xfId="2" applyFont="1" applyFill="1" applyAlignment="1">
      <alignment horizontal="center" vertical="center"/>
    </xf>
    <xf numFmtId="3" fontId="38" fillId="12" borderId="0" xfId="2" applyNumberFormat="1" applyFont="1" applyFill="1" applyAlignment="1">
      <alignment vertical="center"/>
    </xf>
    <xf numFmtId="0" fontId="41" fillId="0" borderId="2" xfId="2" applyFont="1" applyBorder="1" applyAlignment="1">
      <alignment horizontal="center" vertical="center" wrapText="1"/>
    </xf>
    <xf numFmtId="0" fontId="41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vertical="center"/>
    </xf>
    <xf numFmtId="0" fontId="41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41" fillId="0" borderId="2" xfId="2" applyFont="1" applyFill="1" applyBorder="1" applyAlignment="1">
      <alignment vertical="center" wrapText="1"/>
    </xf>
    <xf numFmtId="0" fontId="41" fillId="0" borderId="2" xfId="2" applyFont="1" applyFill="1" applyBorder="1" applyAlignment="1">
      <alignment horizontal="center" vertical="center"/>
    </xf>
    <xf numFmtId="3" fontId="41" fillId="0" borderId="2" xfId="2" applyNumberFormat="1" applyFont="1" applyFill="1" applyBorder="1" applyAlignment="1">
      <alignment vertical="center"/>
    </xf>
    <xf numFmtId="0" fontId="43" fillId="10" borderId="2" xfId="2" applyFont="1" applyFill="1" applyBorder="1" applyAlignment="1">
      <alignment horizontal="center" vertical="center" wrapText="1"/>
    </xf>
    <xf numFmtId="0" fontId="43" fillId="10" borderId="2" xfId="2" applyFont="1" applyFill="1" applyBorder="1" applyAlignment="1">
      <alignment horizontal="center" vertical="center"/>
    </xf>
    <xf numFmtId="0" fontId="43" fillId="10" borderId="2" xfId="2" applyFont="1" applyFill="1" applyBorder="1" applyAlignment="1">
      <alignment vertical="center"/>
    </xf>
    <xf numFmtId="0" fontId="41" fillId="5" borderId="2" xfId="2" applyFont="1" applyFill="1" applyBorder="1" applyAlignment="1">
      <alignment horizontal="center" vertical="center" wrapText="1"/>
    </xf>
    <xf numFmtId="0" fontId="41" fillId="5" borderId="2" xfId="2" applyFont="1" applyFill="1" applyBorder="1" applyAlignment="1">
      <alignment vertical="center" wrapText="1"/>
    </xf>
    <xf numFmtId="0" fontId="41" fillId="5" borderId="2" xfId="2" applyFont="1" applyFill="1" applyBorder="1" applyAlignment="1">
      <alignment horizontal="center" vertical="center"/>
    </xf>
    <xf numFmtId="3" fontId="41" fillId="5" borderId="2" xfId="2" applyNumberFormat="1" applyFont="1" applyFill="1" applyBorder="1" applyAlignment="1">
      <alignment vertical="center"/>
    </xf>
    <xf numFmtId="3" fontId="41" fillId="5" borderId="2" xfId="2" applyNumberFormat="1" applyFont="1" applyFill="1" applyBorder="1" applyAlignment="1">
      <alignment horizontal="center" vertical="center"/>
    </xf>
    <xf numFmtId="0" fontId="39" fillId="5" borderId="2" xfId="2" applyFont="1" applyFill="1" applyBorder="1" applyAlignment="1">
      <alignment horizontal="center" vertical="center" wrapText="1"/>
    </xf>
    <xf numFmtId="0" fontId="39" fillId="5" borderId="2" xfId="2" applyFont="1" applyFill="1" applyBorder="1" applyAlignment="1">
      <alignment vertical="center" wrapText="1"/>
    </xf>
    <xf numFmtId="0" fontId="39" fillId="5" borderId="2" xfId="2" applyFont="1" applyFill="1" applyBorder="1" applyAlignment="1">
      <alignment horizontal="center" vertical="center"/>
    </xf>
    <xf numFmtId="3" fontId="39" fillId="5" borderId="2" xfId="2" applyNumberFormat="1" applyFont="1" applyFill="1" applyBorder="1" applyAlignment="1">
      <alignment vertical="center"/>
    </xf>
    <xf numFmtId="3" fontId="39" fillId="5" borderId="2" xfId="2" applyNumberFormat="1" applyFont="1" applyFill="1" applyBorder="1" applyAlignment="1">
      <alignment horizontal="center" vertical="center"/>
    </xf>
    <xf numFmtId="0" fontId="44" fillId="10" borderId="2" xfId="2" applyFont="1" applyFill="1" applyBorder="1" applyAlignment="1">
      <alignment horizontal="center" vertical="center" wrapText="1"/>
    </xf>
    <xf numFmtId="0" fontId="44" fillId="10" borderId="2" xfId="2" applyFont="1" applyFill="1" applyBorder="1" applyAlignment="1">
      <alignment horizontal="center" vertical="center"/>
    </xf>
    <xf numFmtId="0" fontId="44" fillId="10" borderId="2" xfId="2" applyFont="1" applyFill="1" applyBorder="1" applyAlignment="1">
      <alignment vertical="center"/>
    </xf>
    <xf numFmtId="0" fontId="30" fillId="0" borderId="0" xfId="0" applyFont="1" applyAlignment="1">
      <alignment horizontal="left"/>
    </xf>
    <xf numFmtId="0" fontId="45" fillId="0" borderId="0" xfId="2" applyFont="1" applyAlignment="1">
      <alignment vertical="center"/>
    </xf>
    <xf numFmtId="0" fontId="43" fillId="0" borderId="7" xfId="2" applyFont="1" applyFill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 wrapText="1"/>
    </xf>
    <xf numFmtId="4" fontId="4" fillId="0" borderId="7" xfId="2" applyNumberFormat="1" applyFont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164" fontId="4" fillId="0" borderId="7" xfId="2" applyNumberFormat="1" applyFont="1" applyBorder="1" applyAlignment="1">
      <alignment vertical="center"/>
    </xf>
    <xf numFmtId="164" fontId="4" fillId="0" borderId="7" xfId="2" applyNumberFormat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3" fontId="4" fillId="0" borderId="7" xfId="2" applyNumberFormat="1" applyFont="1" applyBorder="1" applyAlignment="1">
      <alignment vertical="center"/>
    </xf>
    <xf numFmtId="0" fontId="46" fillId="0" borderId="7" xfId="2" applyFont="1" applyFill="1" applyBorder="1" applyAlignment="1">
      <alignment vertical="center"/>
    </xf>
    <xf numFmtId="0" fontId="43" fillId="10" borderId="7" xfId="2" applyFont="1" applyFill="1" applyBorder="1" applyAlignment="1">
      <alignment vertical="center"/>
    </xf>
    <xf numFmtId="0" fontId="43" fillId="10" borderId="7" xfId="2" applyFont="1" applyFill="1" applyBorder="1" applyAlignment="1">
      <alignment horizontal="center" vertical="center"/>
    </xf>
    <xf numFmtId="0" fontId="42" fillId="5" borderId="7" xfId="2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13" fillId="10" borderId="2" xfId="0" applyFont="1" applyFill="1" applyBorder="1" applyAlignment="1"/>
    <xf numFmtId="0" fontId="12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2" fillId="10" borderId="2" xfId="0" applyFont="1" applyFill="1" applyBorder="1" applyAlignment="1"/>
    <xf numFmtId="0" fontId="46" fillId="5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4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4" fillId="5" borderId="0" xfId="2" applyNumberFormat="1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</cellXfs>
  <cellStyles count="3">
    <cellStyle name="Normal 2" xfId="2" xr:uid="{00000000-0005-0000-0000-000001000000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a\cca\z-ProConsulting\CAP%20BASAN\PA_Basan-Ag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a\cca\SE9BOOKS\SE9\Misc\MMCCE1.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e\Free\Planuri%20levie\Olmar\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e\Free\Planuri%20levie\Olmar\PRIVATE_DOC\planuri%20de%20afaceri\IFAD\Solgon_SRL\SRL_Solg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ersonal\Vio\My%20documents\Contracte_garantii\FILGRAD-drochia\Filgrad_nou\Filgrad_nou\Filgr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apdc\cca$\CAPERS\CAPRAPSCH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%20Danu/Dropbox/Proiecte%20MAC-P/CI-Multifrigo_Buteni/05-Plan%20de%20Afaceri/Excel/excel%20_S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vel%20Danu/Plan%20de%20afaceri/UICA-GRP/LGVD/Plan%20de%20afaceri/Excel/excel%20_St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BUDGETS\CCP&amp;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AppData/Local/Temp/Documents%20and%20Settings/Coord-fin2/Desktop/DOSARE%20FGC/Dosare%20in%20EXAMINARE/GT%20Cires%20Sergiu/GT%20Cir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9BOOKS\SE9\Misc\MMCCE1.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a\cca\DOCUME~1\Vadim\LOCALS~1\Temp\Rar$DI01.843\FinForecasts\Bostavan%20Final\Bostavan%20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SERVICII"/>
      <sheetName val="Porumb"/>
      <sheetName val="FL.Soar"/>
      <sheetName val="Griu"/>
      <sheetName val="retribuirea"/>
      <sheetName val="MOARA"/>
      <sheetName val="ind_text"/>
      <sheetName val="1.CF"/>
      <sheetName val="1.CF-06"/>
      <sheetName val="1.CF-07"/>
      <sheetName val="1.CF-08"/>
      <sheetName val="2.P&amp;L"/>
      <sheetName val="3.B-S"/>
      <sheetName val="4.RATIOS"/>
      <sheetName val="5.CREDIT"/>
      <sheetName val="6.RIR"/>
      <sheetName val="7.SALES"/>
      <sheetName val="8.COSTS"/>
      <sheetName val="10.m.fixe"/>
      <sheetName val="9.INF"/>
      <sheetName val="10.Diag_Grafic"/>
      <sheetName val="11.GRAPH"/>
      <sheetName val="12.DINAMIC_B-S"/>
      <sheetName val="WB-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C615" t="str">
            <v>GENERAL</v>
          </cell>
          <cell r="AB615">
            <v>5420.8128777768125</v>
          </cell>
        </row>
        <row r="616">
          <cell r="C616" t="str">
            <v>TECHNICAL</v>
          </cell>
          <cell r="AB616">
            <v>2404.5810211576613</v>
          </cell>
        </row>
        <row r="617">
          <cell r="C617" t="str">
            <v>OFFICE</v>
          </cell>
          <cell r="AB617">
            <v>5215.8875734076082</v>
          </cell>
        </row>
        <row r="618">
          <cell r="C618" t="str">
            <v>OFFICE</v>
          </cell>
          <cell r="AB618">
            <v>5705.5938896565349</v>
          </cell>
        </row>
        <row r="619">
          <cell r="C619" t="str">
            <v>LIBRARY</v>
          </cell>
          <cell r="AB619">
            <v>778.21082489849755</v>
          </cell>
        </row>
        <row r="620">
          <cell r="C620" t="str">
            <v>H Q</v>
          </cell>
          <cell r="AB620">
            <v>635.37974158794168</v>
          </cell>
        </row>
        <row r="621">
          <cell r="C621" t="str">
            <v>H Q</v>
          </cell>
          <cell r="AB621">
            <v>818.57087024311386</v>
          </cell>
        </row>
        <row r="622">
          <cell r="C622" t="str">
            <v>T P A T</v>
          </cell>
          <cell r="AB622">
            <v>3507.4009751705184</v>
          </cell>
        </row>
        <row r="623">
          <cell r="C623" t="str">
            <v>T P A T</v>
          </cell>
          <cell r="AB623">
            <v>297.87974158794168</v>
          </cell>
        </row>
        <row r="624">
          <cell r="C624" t="str">
            <v>T P A T</v>
          </cell>
          <cell r="AB624">
            <v>21814.019825255578</v>
          </cell>
        </row>
        <row r="625">
          <cell r="C625" t="str">
            <v>T P A T</v>
          </cell>
          <cell r="AB625">
            <v>2643.6827065929824</v>
          </cell>
        </row>
        <row r="626">
          <cell r="C626" t="str">
            <v>M</v>
          </cell>
          <cell r="AB626">
            <v>8134.0665271506159</v>
          </cell>
        </row>
        <row r="627">
          <cell r="C627" t="str">
            <v>M</v>
          </cell>
          <cell r="AB627">
            <v>7515.9846155627492</v>
          </cell>
        </row>
        <row r="628">
          <cell r="C628" t="str">
            <v>M</v>
          </cell>
          <cell r="AB628">
            <v>4518.7292942670792</v>
          </cell>
        </row>
        <row r="629">
          <cell r="C629" t="str">
            <v>M</v>
          </cell>
          <cell r="AB629">
            <v>2928.7536192926427</v>
          </cell>
        </row>
        <row r="630">
          <cell r="C630" t="str">
            <v>M G</v>
          </cell>
          <cell r="AB630">
            <v>14839.647470976515</v>
          </cell>
        </row>
        <row r="631">
          <cell r="C631" t="str">
            <v>M G</v>
          </cell>
          <cell r="AB631">
            <v>0</v>
          </cell>
        </row>
        <row r="632">
          <cell r="C632" t="str">
            <v>M G</v>
          </cell>
          <cell r="AB632">
            <v>3016.0323835779095</v>
          </cell>
        </row>
        <row r="633">
          <cell r="C633" t="str">
            <v>M G</v>
          </cell>
          <cell r="AB633">
            <v>983.40209332269137</v>
          </cell>
        </row>
        <row r="634">
          <cell r="C634" t="str">
            <v>M G</v>
          </cell>
          <cell r="AB634">
            <v>0</v>
          </cell>
        </row>
        <row r="635">
          <cell r="C635" t="str">
            <v>M G</v>
          </cell>
          <cell r="AB635">
            <v>0</v>
          </cell>
        </row>
        <row r="636">
          <cell r="C636" t="str">
            <v>GENERAL</v>
          </cell>
          <cell r="AB636">
            <v>5391.3210232518595</v>
          </cell>
        </row>
        <row r="637">
          <cell r="C637" t="str">
            <v>TECHNICAL</v>
          </cell>
          <cell r="AB637">
            <v>2178.5235008592299</v>
          </cell>
        </row>
        <row r="638">
          <cell r="C638" t="str">
            <v>OFFICE</v>
          </cell>
          <cell r="AB638">
            <v>3243.8472143830486</v>
          </cell>
        </row>
        <row r="639">
          <cell r="C639" t="str">
            <v>OFFICE</v>
          </cell>
          <cell r="AB639">
            <v>10114.267618685799</v>
          </cell>
        </row>
        <row r="640">
          <cell r="C640" t="str">
            <v>LIBRARY</v>
          </cell>
          <cell r="AB640">
            <v>1280.3905955543821</v>
          </cell>
        </row>
        <row r="641">
          <cell r="C641" t="str">
            <v>A R</v>
          </cell>
          <cell r="AB641">
            <v>211.84885891174685</v>
          </cell>
        </row>
        <row r="642">
          <cell r="C642" t="str">
            <v>L M A</v>
          </cell>
          <cell r="AB642">
            <v>203.61398163743442</v>
          </cell>
        </row>
        <row r="643">
          <cell r="C643" t="str">
            <v>H Q</v>
          </cell>
          <cell r="AB643">
            <v>191.2616657259658</v>
          </cell>
        </row>
        <row r="644">
          <cell r="C644" t="str">
            <v>T P A T</v>
          </cell>
          <cell r="AB644">
            <v>0</v>
          </cell>
        </row>
        <row r="645">
          <cell r="C645" t="str">
            <v>T P A T</v>
          </cell>
          <cell r="AB645">
            <v>29041.037681140555</v>
          </cell>
        </row>
        <row r="646">
          <cell r="C646" t="str">
            <v>T P A T</v>
          </cell>
          <cell r="AB646">
            <v>1036.0006893489815</v>
          </cell>
        </row>
        <row r="647">
          <cell r="C647" t="str">
            <v>M</v>
          </cell>
          <cell r="AB647">
            <v>9010.5715878441351</v>
          </cell>
        </row>
        <row r="648">
          <cell r="C648" t="str">
            <v>M</v>
          </cell>
          <cell r="AB648">
            <v>7704.9188252708136</v>
          </cell>
        </row>
        <row r="649">
          <cell r="C649" t="str">
            <v>M</v>
          </cell>
          <cell r="AB649">
            <v>5840.3874759042837</v>
          </cell>
        </row>
        <row r="650">
          <cell r="C650" t="str">
            <v>M</v>
          </cell>
          <cell r="AB650">
            <v>3228.8156868971791</v>
          </cell>
        </row>
        <row r="651">
          <cell r="C651" t="str">
            <v>M G</v>
          </cell>
          <cell r="AB651">
            <v>22.73</v>
          </cell>
        </row>
        <row r="652">
          <cell r="C652" t="str">
            <v>M G</v>
          </cell>
          <cell r="AB652">
            <v>3187.6944287660967</v>
          </cell>
        </row>
        <row r="653">
          <cell r="C653" t="str">
            <v>M G</v>
          </cell>
          <cell r="AB653">
            <v>4724.5948103852506</v>
          </cell>
        </row>
        <row r="654">
          <cell r="C654" t="str">
            <v>M G</v>
          </cell>
          <cell r="AB654">
            <v>9920.2644470415307</v>
          </cell>
        </row>
        <row r="655">
          <cell r="C655" t="str">
            <v>M G</v>
          </cell>
          <cell r="AB655">
            <v>9149.838549789125</v>
          </cell>
        </row>
        <row r="656">
          <cell r="C656" t="str">
            <v>M G</v>
          </cell>
          <cell r="AB656">
            <v>0</v>
          </cell>
        </row>
        <row r="657">
          <cell r="C657" t="str">
            <v>M G</v>
          </cell>
          <cell r="AB657">
            <v>0</v>
          </cell>
        </row>
        <row r="658">
          <cell r="C658" t="str">
            <v>GENERAL</v>
          </cell>
          <cell r="AB658">
            <v>5558.5553746733158</v>
          </cell>
        </row>
        <row r="659">
          <cell r="C659" t="str">
            <v>TECHNICAL</v>
          </cell>
          <cell r="AB659">
            <v>2177.7221161909383</v>
          </cell>
        </row>
        <row r="660">
          <cell r="C660" t="str">
            <v>OFFICE</v>
          </cell>
          <cell r="AB660">
            <v>1500</v>
          </cell>
        </row>
        <row r="661">
          <cell r="C661" t="str">
            <v>OFFICE</v>
          </cell>
          <cell r="AB661">
            <v>5767.7691263153929</v>
          </cell>
        </row>
        <row r="662">
          <cell r="C662" t="str">
            <v>LIBRARY</v>
          </cell>
          <cell r="AB662">
            <v>94.416641340427987</v>
          </cell>
        </row>
        <row r="663">
          <cell r="C663" t="str">
            <v>A R</v>
          </cell>
          <cell r="AB663">
            <v>131.4440248158169</v>
          </cell>
        </row>
        <row r="664">
          <cell r="C664" t="str">
            <v>L M A</v>
          </cell>
          <cell r="AB664">
            <v>102.23424152341315</v>
          </cell>
        </row>
        <row r="665">
          <cell r="C665" t="str">
            <v>H Q</v>
          </cell>
          <cell r="AB665">
            <v>87.629349877211268</v>
          </cell>
        </row>
        <row r="666">
          <cell r="C666" t="str">
            <v>T P A T</v>
          </cell>
          <cell r="AB666">
            <v>1645.6791906940275</v>
          </cell>
        </row>
        <row r="667">
          <cell r="C667" t="str">
            <v>T P A T</v>
          </cell>
          <cell r="AB667">
            <v>19742.896862235862</v>
          </cell>
        </row>
        <row r="668">
          <cell r="C668" t="str">
            <v>T P A T</v>
          </cell>
          <cell r="AB668">
            <v>1890.6696094719521</v>
          </cell>
        </row>
        <row r="669">
          <cell r="C669" t="str">
            <v>M</v>
          </cell>
          <cell r="AB669">
            <v>7642.9955473019645</v>
          </cell>
        </row>
        <row r="670">
          <cell r="C670" t="str">
            <v>M</v>
          </cell>
          <cell r="AB670">
            <v>21635.664197121168</v>
          </cell>
        </row>
        <row r="671">
          <cell r="C671" t="str">
            <v>M</v>
          </cell>
          <cell r="AB671">
            <v>5645.4544799682171</v>
          </cell>
        </row>
        <row r="672">
          <cell r="C672" t="str">
            <v>M</v>
          </cell>
          <cell r="AB672">
            <v>3195.1259861679241</v>
          </cell>
        </row>
        <row r="673">
          <cell r="C673" t="str">
            <v>M G</v>
          </cell>
          <cell r="AB673">
            <v>718.75</v>
          </cell>
        </row>
        <row r="674">
          <cell r="C674" t="str">
            <v>M G</v>
          </cell>
          <cell r="AB674">
            <v>261.76</v>
          </cell>
        </row>
        <row r="675">
          <cell r="C675" t="str">
            <v>M G</v>
          </cell>
          <cell r="AB675">
            <v>4955.8712437185713</v>
          </cell>
        </row>
        <row r="676">
          <cell r="C676" t="str">
            <v>M G</v>
          </cell>
          <cell r="AB676">
            <v>22284.509676284149</v>
          </cell>
        </row>
        <row r="677">
          <cell r="C677" t="str">
            <v>M G</v>
          </cell>
          <cell r="AB677">
            <v>10694.644342718906</v>
          </cell>
        </row>
        <row r="678">
          <cell r="C678" t="str">
            <v>M G</v>
          </cell>
          <cell r="AB678">
            <v>191.19130882300641</v>
          </cell>
        </row>
        <row r="679">
          <cell r="C679" t="str">
            <v>M G</v>
          </cell>
          <cell r="AB679">
            <v>0</v>
          </cell>
        </row>
        <row r="680">
          <cell r="C680" t="str">
            <v>GENERAL</v>
          </cell>
          <cell r="AB680">
            <v>5915.3030309640972</v>
          </cell>
        </row>
        <row r="681">
          <cell r="C681" t="str">
            <v>TECHNICAL</v>
          </cell>
          <cell r="AB681">
            <v>2172.1408988282851</v>
          </cell>
        </row>
        <row r="682">
          <cell r="C682" t="str">
            <v>OFFICE</v>
          </cell>
          <cell r="AB682">
            <v>2610.2241870445978</v>
          </cell>
        </row>
        <row r="683">
          <cell r="C683" t="str">
            <v>LIBRARY</v>
          </cell>
          <cell r="AB683">
            <v>298.06614826306532</v>
          </cell>
        </row>
        <row r="684">
          <cell r="C684" t="str">
            <v>A R</v>
          </cell>
          <cell r="AB684">
            <v>538.99606500616505</v>
          </cell>
        </row>
        <row r="685">
          <cell r="C685" t="str">
            <v>L M A</v>
          </cell>
          <cell r="AB685">
            <v>3061.6766965765137</v>
          </cell>
        </row>
        <row r="686">
          <cell r="C686" t="str">
            <v>T P A T</v>
          </cell>
          <cell r="AB686">
            <v>2923.7067672604039</v>
          </cell>
        </row>
        <row r="687">
          <cell r="C687" t="str">
            <v>T P A T</v>
          </cell>
          <cell r="AB687">
            <v>10185.860231719209</v>
          </cell>
        </row>
        <row r="688">
          <cell r="C688" t="str">
            <v>T P A T</v>
          </cell>
          <cell r="AB688">
            <v>1609.5929765126557</v>
          </cell>
        </row>
        <row r="689">
          <cell r="C689" t="str">
            <v>M</v>
          </cell>
          <cell r="AB689">
            <v>9370.5950551100541</v>
          </cell>
        </row>
        <row r="690">
          <cell r="C690" t="str">
            <v>M</v>
          </cell>
          <cell r="AB690">
            <v>11261.879070113606</v>
          </cell>
        </row>
        <row r="691">
          <cell r="C691" t="str">
            <v>M</v>
          </cell>
          <cell r="AB691">
            <v>6719.7171195349429</v>
          </cell>
        </row>
        <row r="692">
          <cell r="C692" t="str">
            <v>M</v>
          </cell>
          <cell r="AB692">
            <v>2118.903449655686</v>
          </cell>
        </row>
        <row r="693">
          <cell r="C693" t="str">
            <v>M G</v>
          </cell>
          <cell r="AB693">
            <v>123.2</v>
          </cell>
        </row>
        <row r="694">
          <cell r="C694" t="str">
            <v>M G</v>
          </cell>
          <cell r="AB694">
            <v>2629.7578282211111</v>
          </cell>
        </row>
        <row r="695">
          <cell r="C695" t="str">
            <v>M G</v>
          </cell>
          <cell r="AB695">
            <v>33463.507295068419</v>
          </cell>
        </row>
        <row r="696">
          <cell r="C696" t="str">
            <v>M G</v>
          </cell>
          <cell r="AB696">
            <v>11466.196628571119</v>
          </cell>
        </row>
        <row r="697">
          <cell r="C697" t="str">
            <v>M G</v>
          </cell>
          <cell r="AB697">
            <v>2352.3607051839754</v>
          </cell>
        </row>
        <row r="698">
          <cell r="C698" t="str">
            <v>GENERAL</v>
          </cell>
          <cell r="AB698">
            <v>6376.9179967405271</v>
          </cell>
        </row>
        <row r="699">
          <cell r="C699" t="str">
            <v>TECHNICAL</v>
          </cell>
          <cell r="AB699">
            <v>2169.6037242612488</v>
          </cell>
        </row>
        <row r="700">
          <cell r="C700" t="str">
            <v>OFFICE</v>
          </cell>
          <cell r="AB700">
            <v>1035</v>
          </cell>
        </row>
        <row r="701">
          <cell r="C701" t="str">
            <v>OFFICE</v>
          </cell>
          <cell r="AB701">
            <v>3834.1610157590549</v>
          </cell>
        </row>
        <row r="702">
          <cell r="C702" t="str">
            <v>LIBRARY</v>
          </cell>
          <cell r="AB702">
            <v>141.21339787052426</v>
          </cell>
        </row>
        <row r="703">
          <cell r="C703" t="str">
            <v>A R</v>
          </cell>
          <cell r="AB703">
            <v>832.02093803214586</v>
          </cell>
        </row>
        <row r="704">
          <cell r="C704" t="str">
            <v>L M A</v>
          </cell>
          <cell r="AB704">
            <v>1762.4279199862567</v>
          </cell>
        </row>
        <row r="705">
          <cell r="C705" t="str">
            <v>T P A T</v>
          </cell>
          <cell r="AB705">
            <v>436.51336971479827</v>
          </cell>
        </row>
        <row r="706">
          <cell r="C706" t="str">
            <v>T P A T</v>
          </cell>
          <cell r="AB706">
            <v>13972.102497188233</v>
          </cell>
        </row>
        <row r="707">
          <cell r="C707" t="str">
            <v>T P A T</v>
          </cell>
          <cell r="AB707">
            <v>539.68925710193241</v>
          </cell>
        </row>
        <row r="708">
          <cell r="C708" t="str">
            <v>M</v>
          </cell>
          <cell r="AB708">
            <v>6148.5211402163377</v>
          </cell>
        </row>
        <row r="709">
          <cell r="C709" t="str">
            <v>M</v>
          </cell>
          <cell r="AB709">
            <v>23127.379132341266</v>
          </cell>
        </row>
        <row r="710">
          <cell r="C710" t="str">
            <v>M</v>
          </cell>
          <cell r="AB710">
            <v>6979.9810585183259</v>
          </cell>
        </row>
        <row r="711">
          <cell r="C711" t="str">
            <v>M</v>
          </cell>
          <cell r="AB711">
            <v>11760.823760630472</v>
          </cell>
        </row>
        <row r="712">
          <cell r="C712" t="str">
            <v>M</v>
          </cell>
          <cell r="AB712">
            <v>1058.2142296116322</v>
          </cell>
        </row>
        <row r="713">
          <cell r="C713" t="str">
            <v>M G</v>
          </cell>
          <cell r="AB713">
            <v>0</v>
          </cell>
        </row>
        <row r="714">
          <cell r="C714" t="str">
            <v>M G</v>
          </cell>
          <cell r="AB714">
            <v>2519.2112503691919</v>
          </cell>
        </row>
        <row r="715">
          <cell r="C715" t="str">
            <v>M G</v>
          </cell>
          <cell r="AB715">
            <v>89074.525094099838</v>
          </cell>
        </row>
        <row r="716">
          <cell r="C716" t="str">
            <v>M G</v>
          </cell>
          <cell r="AB716">
            <v>13986.615887944996</v>
          </cell>
        </row>
        <row r="717">
          <cell r="C717" t="str">
            <v>M G</v>
          </cell>
          <cell r="AB717">
            <v>12014.760028394838</v>
          </cell>
        </row>
        <row r="718">
          <cell r="C718" t="str">
            <v>M G</v>
          </cell>
          <cell r="AB718">
            <v>0</v>
          </cell>
        </row>
        <row r="719">
          <cell r="C719" t="str">
            <v>GENERAL</v>
          </cell>
          <cell r="AB719">
            <v>5484.1554209058813</v>
          </cell>
        </row>
        <row r="720">
          <cell r="C720" t="str">
            <v>TECHNICAL</v>
          </cell>
          <cell r="AB720">
            <v>3560.8861705078061</v>
          </cell>
        </row>
        <row r="721">
          <cell r="C721" t="str">
            <v>OFFICE</v>
          </cell>
          <cell r="AB721">
            <v>0</v>
          </cell>
        </row>
        <row r="722">
          <cell r="C722" t="str">
            <v>OFFICE</v>
          </cell>
          <cell r="AB722">
            <v>1147.0466806331581</v>
          </cell>
        </row>
        <row r="723">
          <cell r="C723" t="str">
            <v>LIBRARY</v>
          </cell>
          <cell r="AB723">
            <v>0</v>
          </cell>
        </row>
        <row r="724">
          <cell r="C724" t="str">
            <v>A R</v>
          </cell>
          <cell r="AB724">
            <v>997.95049164271302</v>
          </cell>
        </row>
        <row r="725">
          <cell r="C725" t="str">
            <v>L M A</v>
          </cell>
          <cell r="AB725">
            <v>4903.8539690428779</v>
          </cell>
        </row>
        <row r="726">
          <cell r="C726" t="str">
            <v>T P A T</v>
          </cell>
          <cell r="AB726">
            <v>233.25270455394087</v>
          </cell>
        </row>
        <row r="727">
          <cell r="C727" t="str">
            <v>T P A T</v>
          </cell>
          <cell r="AB727">
            <v>8165.0692360868397</v>
          </cell>
        </row>
        <row r="728">
          <cell r="C728" t="str">
            <v>T P A T</v>
          </cell>
          <cell r="AB728">
            <v>237.75872271009658</v>
          </cell>
        </row>
        <row r="729">
          <cell r="C729" t="str">
            <v>M</v>
          </cell>
          <cell r="AB729">
            <v>5646.163868004558</v>
          </cell>
        </row>
        <row r="730">
          <cell r="C730" t="str">
            <v>M</v>
          </cell>
          <cell r="AB730">
            <v>14543.835027283996</v>
          </cell>
        </row>
        <row r="731">
          <cell r="C731" t="str">
            <v>M</v>
          </cell>
          <cell r="AB731">
            <v>6557.5817166642018</v>
          </cell>
        </row>
        <row r="732">
          <cell r="C732" t="str">
            <v>M</v>
          </cell>
          <cell r="AB732">
            <v>2853.6236495778326</v>
          </cell>
        </row>
        <row r="733">
          <cell r="C733" t="str">
            <v>M</v>
          </cell>
          <cell r="AB733">
            <v>685.97499930181709</v>
          </cell>
        </row>
        <row r="734">
          <cell r="C734" t="str">
            <v>M G</v>
          </cell>
          <cell r="AB734">
            <v>0</v>
          </cell>
        </row>
        <row r="735">
          <cell r="C735" t="str">
            <v>M G</v>
          </cell>
          <cell r="AB735">
            <v>0</v>
          </cell>
        </row>
        <row r="736">
          <cell r="C736" t="str">
            <v>M G</v>
          </cell>
          <cell r="AB736">
            <v>0</v>
          </cell>
        </row>
        <row r="737">
          <cell r="C737" t="str">
            <v>M G</v>
          </cell>
          <cell r="AB737">
            <v>34823.451658216385</v>
          </cell>
        </row>
        <row r="738">
          <cell r="C738" t="str">
            <v>M G</v>
          </cell>
          <cell r="AB738">
            <v>13787.414956745813</v>
          </cell>
        </row>
        <row r="739">
          <cell r="C739" t="str">
            <v>M G</v>
          </cell>
          <cell r="AB739">
            <v>3283.4488306953963</v>
          </cell>
        </row>
        <row r="740">
          <cell r="C740" t="str">
            <v>M G</v>
          </cell>
          <cell r="AB740">
            <v>0</v>
          </cell>
        </row>
        <row r="741">
          <cell r="C741" t="str">
            <v>FOX</v>
          </cell>
          <cell r="AB741">
            <v>542.04747819637396</v>
          </cell>
        </row>
        <row r="742">
          <cell r="C742" t="str">
            <v>DREAMWORKS</v>
          </cell>
          <cell r="AB742">
            <v>0</v>
          </cell>
        </row>
        <row r="743">
          <cell r="C743" t="str">
            <v>DREAMWORKS</v>
          </cell>
          <cell r="AB743">
            <v>517.52943822905638</v>
          </cell>
        </row>
        <row r="744">
          <cell r="C744" t="str">
            <v>GENERAL</v>
          </cell>
          <cell r="AB744">
            <v>5171.2057788095672</v>
          </cell>
        </row>
        <row r="745">
          <cell r="C745" t="str">
            <v>TECHNICAL</v>
          </cell>
          <cell r="AB745">
            <v>2616.2695301638278</v>
          </cell>
        </row>
        <row r="746">
          <cell r="C746" t="str">
            <v>OFFICE</v>
          </cell>
          <cell r="AB746">
            <v>0</v>
          </cell>
        </row>
        <row r="747">
          <cell r="C747" t="str">
            <v>OFFICE</v>
          </cell>
          <cell r="AB747">
            <v>0</v>
          </cell>
        </row>
        <row r="748">
          <cell r="C748" t="str">
            <v>LIBRARY</v>
          </cell>
          <cell r="AB748">
            <v>132.11576249320086</v>
          </cell>
        </row>
        <row r="749">
          <cell r="C749" t="str">
            <v>A R</v>
          </cell>
          <cell r="AB749">
            <v>290.56169774176448</v>
          </cell>
        </row>
        <row r="750">
          <cell r="C750" t="str">
            <v>L M A</v>
          </cell>
          <cell r="AB750">
            <v>10079.482382583103</v>
          </cell>
        </row>
        <row r="751">
          <cell r="C751" t="str">
            <v>T P A T</v>
          </cell>
          <cell r="AB751">
            <v>0</v>
          </cell>
        </row>
        <row r="752">
          <cell r="C752" t="str">
            <v>T P A T</v>
          </cell>
          <cell r="AB752">
            <v>20644.313154318137</v>
          </cell>
        </row>
        <row r="753">
          <cell r="C753" t="str">
            <v>T P A T</v>
          </cell>
          <cell r="AB753">
            <v>337.31571637839386</v>
          </cell>
        </row>
        <row r="754">
          <cell r="C754" t="str">
            <v>M</v>
          </cell>
          <cell r="AB754">
            <v>9356.6533685899794</v>
          </cell>
        </row>
        <row r="755">
          <cell r="C755" t="str">
            <v>M</v>
          </cell>
          <cell r="AB755">
            <v>26073.366907773368</v>
          </cell>
        </row>
        <row r="756">
          <cell r="C756" t="str">
            <v>M</v>
          </cell>
          <cell r="AB756">
            <v>6364.3577685364307</v>
          </cell>
        </row>
        <row r="757">
          <cell r="C757" t="str">
            <v>M</v>
          </cell>
          <cell r="AB757">
            <v>3389.8502404685496</v>
          </cell>
        </row>
        <row r="758">
          <cell r="C758" t="str">
            <v>M</v>
          </cell>
          <cell r="AB758">
            <v>779.29968069330971</v>
          </cell>
        </row>
        <row r="759">
          <cell r="C759" t="str">
            <v>M G</v>
          </cell>
          <cell r="AB759">
            <v>0</v>
          </cell>
        </row>
        <row r="760">
          <cell r="C760" t="str">
            <v>M G</v>
          </cell>
          <cell r="AB760">
            <v>3169.7639753647036</v>
          </cell>
        </row>
        <row r="761">
          <cell r="C761" t="str">
            <v>M G</v>
          </cell>
          <cell r="AB761">
            <v>0</v>
          </cell>
        </row>
        <row r="762">
          <cell r="C762" t="str">
            <v>M G</v>
          </cell>
          <cell r="AB762">
            <v>41175.256328163807</v>
          </cell>
        </row>
        <row r="763">
          <cell r="C763" t="str">
            <v>M G</v>
          </cell>
          <cell r="AB763">
            <v>29613.096583701295</v>
          </cell>
        </row>
        <row r="764">
          <cell r="C764" t="str">
            <v>M G</v>
          </cell>
          <cell r="AB764">
            <v>9500.3414448709773</v>
          </cell>
        </row>
        <row r="765">
          <cell r="C765" t="str">
            <v>M G</v>
          </cell>
          <cell r="AB765">
            <v>0</v>
          </cell>
        </row>
        <row r="766">
          <cell r="C766" t="str">
            <v>GENERAL</v>
          </cell>
          <cell r="AB766">
            <v>5838.7560000000003</v>
          </cell>
        </row>
        <row r="767">
          <cell r="C767" t="str">
            <v>TECHNICAL</v>
          </cell>
          <cell r="AB767">
            <v>2048.4023999999999</v>
          </cell>
        </row>
        <row r="768">
          <cell r="C768" t="str">
            <v>OFFICE</v>
          </cell>
          <cell r="AB768">
            <v>0</v>
          </cell>
        </row>
        <row r="769">
          <cell r="C769" t="str">
            <v>OFFICE</v>
          </cell>
          <cell r="AB769">
            <v>500</v>
          </cell>
        </row>
        <row r="770">
          <cell r="C770" t="str">
            <v>LIBRARY</v>
          </cell>
          <cell r="AB770">
            <v>0</v>
          </cell>
        </row>
        <row r="771">
          <cell r="C771" t="str">
            <v>A R</v>
          </cell>
          <cell r="AB771">
            <v>538.428</v>
          </cell>
        </row>
        <row r="772">
          <cell r="C772" t="str">
            <v>L M A</v>
          </cell>
          <cell r="AB772">
            <v>0</v>
          </cell>
        </row>
        <row r="773">
          <cell r="C773" t="str">
            <v>H Q</v>
          </cell>
          <cell r="AB773">
            <v>0</v>
          </cell>
        </row>
        <row r="774">
          <cell r="C774" t="str">
            <v>T P A T</v>
          </cell>
          <cell r="AB774">
            <v>0</v>
          </cell>
        </row>
        <row r="775">
          <cell r="C775" t="str">
            <v>T P A T</v>
          </cell>
          <cell r="AB775">
            <v>8347.0833600000005</v>
          </cell>
        </row>
        <row r="776">
          <cell r="C776" t="str">
            <v>T P A T</v>
          </cell>
          <cell r="AB776">
            <v>717.81600000000003</v>
          </cell>
        </row>
        <row r="777">
          <cell r="C777" t="str">
            <v>M</v>
          </cell>
          <cell r="AB777">
            <v>4752.2</v>
          </cell>
        </row>
        <row r="778">
          <cell r="C778" t="str">
            <v>M</v>
          </cell>
          <cell r="AB778">
            <v>35523.176160000003</v>
          </cell>
        </row>
        <row r="779">
          <cell r="C779" t="str">
            <v>M</v>
          </cell>
          <cell r="AB779">
            <v>6253.8630000000003</v>
          </cell>
        </row>
        <row r="780">
          <cell r="C780" t="str">
            <v>M</v>
          </cell>
          <cell r="AB780">
            <v>4416.6223200000004</v>
          </cell>
        </row>
        <row r="781">
          <cell r="C781" t="str">
            <v>M</v>
          </cell>
          <cell r="AB781">
            <v>544.10400000000004</v>
          </cell>
        </row>
        <row r="782">
          <cell r="C782" t="str">
            <v>M G</v>
          </cell>
          <cell r="AB782">
            <v>0</v>
          </cell>
        </row>
        <row r="783">
          <cell r="C783" t="str">
            <v>M G</v>
          </cell>
          <cell r="AB783">
            <v>7668.29</v>
          </cell>
        </row>
        <row r="784">
          <cell r="C784" t="str">
            <v>M G</v>
          </cell>
          <cell r="AB784">
            <v>0</v>
          </cell>
        </row>
        <row r="785">
          <cell r="C785" t="str">
            <v>M G</v>
          </cell>
          <cell r="AB785">
            <v>23491.868119999996</v>
          </cell>
        </row>
        <row r="786">
          <cell r="C786" t="str">
            <v>M G</v>
          </cell>
          <cell r="AB786">
            <v>26819.853799999997</v>
          </cell>
        </row>
        <row r="787">
          <cell r="C787" t="str">
            <v>M G</v>
          </cell>
          <cell r="AB787">
            <v>32010.630999999998</v>
          </cell>
        </row>
        <row r="788">
          <cell r="C788" t="str">
            <v>M G</v>
          </cell>
          <cell r="AB788">
            <v>0</v>
          </cell>
        </row>
        <row r="789">
          <cell r="C789" t="str">
            <v>GENERAL</v>
          </cell>
          <cell r="AB789">
            <v>7547.9894441991673</v>
          </cell>
        </row>
        <row r="790">
          <cell r="C790" t="str">
            <v>TECHNICAL</v>
          </cell>
          <cell r="AB790">
            <v>4164.0344222376107</v>
          </cell>
        </row>
        <row r="791">
          <cell r="C791" t="str">
            <v>OFFICE</v>
          </cell>
          <cell r="AB791">
            <v>0</v>
          </cell>
        </row>
        <row r="792">
          <cell r="C792" t="str">
            <v>OFFICE</v>
          </cell>
          <cell r="AB792">
            <v>229.46</v>
          </cell>
        </row>
        <row r="793">
          <cell r="C793" t="str">
            <v>LIBRARY</v>
          </cell>
          <cell r="AB793">
            <v>16.18</v>
          </cell>
        </row>
        <row r="794">
          <cell r="C794" t="str">
            <v>A R</v>
          </cell>
          <cell r="AB794">
            <v>3811.8902351647635</v>
          </cell>
        </row>
        <row r="795">
          <cell r="C795" t="str">
            <v>L M A</v>
          </cell>
          <cell r="AB795">
            <v>431.76</v>
          </cell>
        </row>
        <row r="796">
          <cell r="C796" t="str">
            <v>T P A T</v>
          </cell>
          <cell r="AB796">
            <v>1234.04</v>
          </cell>
        </row>
        <row r="797">
          <cell r="C797" t="str">
            <v>T P A T</v>
          </cell>
          <cell r="AB797">
            <v>39.590000000000003</v>
          </cell>
        </row>
        <row r="798">
          <cell r="C798" t="str">
            <v>T P A T</v>
          </cell>
          <cell r="AB798">
            <v>32682.494301663006</v>
          </cell>
        </row>
        <row r="799">
          <cell r="C799" t="str">
            <v>T P A T</v>
          </cell>
          <cell r="AB799">
            <v>108.5</v>
          </cell>
        </row>
        <row r="800">
          <cell r="C800" t="str">
            <v>M</v>
          </cell>
          <cell r="AB800">
            <v>4369.4293274061238</v>
          </cell>
        </row>
        <row r="801">
          <cell r="C801" t="str">
            <v>M</v>
          </cell>
          <cell r="AB801">
            <v>59728.420139398542</v>
          </cell>
        </row>
        <row r="802">
          <cell r="C802" t="str">
            <v>M</v>
          </cell>
          <cell r="AB802">
            <v>8169.9910821798203</v>
          </cell>
        </row>
        <row r="803">
          <cell r="C803" t="str">
            <v>M</v>
          </cell>
          <cell r="AB803">
            <v>4103.2123961016732</v>
          </cell>
        </row>
        <row r="804">
          <cell r="C804" t="str">
            <v>M</v>
          </cell>
          <cell r="AB804">
            <v>6153.9949996507221</v>
          </cell>
        </row>
        <row r="805">
          <cell r="C805" t="str">
            <v>M G</v>
          </cell>
          <cell r="AB805">
            <v>375.6</v>
          </cell>
        </row>
        <row r="806">
          <cell r="C806" t="str">
            <v>M G</v>
          </cell>
          <cell r="AB806">
            <v>149.03</v>
          </cell>
        </row>
        <row r="807">
          <cell r="C807" t="str">
            <v>M G</v>
          </cell>
          <cell r="AB807">
            <v>11555.05403296469</v>
          </cell>
        </row>
        <row r="808">
          <cell r="C808" t="str">
            <v>M G</v>
          </cell>
          <cell r="AB808">
            <v>24498.455059528114</v>
          </cell>
        </row>
        <row r="809">
          <cell r="C809" t="str">
            <v>M G</v>
          </cell>
          <cell r="AB809">
            <v>51678.910480346327</v>
          </cell>
        </row>
        <row r="810">
          <cell r="C810" t="str">
            <v>M G</v>
          </cell>
          <cell r="AB810">
            <v>19241.46</v>
          </cell>
        </row>
        <row r="811">
          <cell r="C811" t="str">
            <v>GENERAL</v>
          </cell>
          <cell r="AB811">
            <v>6215.5177855589418</v>
          </cell>
        </row>
        <row r="812">
          <cell r="C812" t="str">
            <v>TECHNICAL</v>
          </cell>
          <cell r="AB812">
            <v>3755.4338925050483</v>
          </cell>
        </row>
        <row r="813">
          <cell r="C813" t="str">
            <v>A R</v>
          </cell>
          <cell r="AB813">
            <v>4795.8108051516547</v>
          </cell>
        </row>
        <row r="814">
          <cell r="C814" t="str">
            <v>T P A T</v>
          </cell>
          <cell r="AB814">
            <v>17154.384788268926</v>
          </cell>
        </row>
        <row r="815">
          <cell r="C815" t="str">
            <v>T P A T</v>
          </cell>
          <cell r="AB815">
            <v>408.58565245698412</v>
          </cell>
        </row>
        <row r="816">
          <cell r="C816" t="str">
            <v>M</v>
          </cell>
          <cell r="AB816">
            <v>3171.8219691285494</v>
          </cell>
        </row>
        <row r="817">
          <cell r="C817" t="str">
            <v>M</v>
          </cell>
          <cell r="AB817">
            <v>52118.971286023581</v>
          </cell>
        </row>
        <row r="818">
          <cell r="C818" t="str">
            <v>M</v>
          </cell>
          <cell r="AB818">
            <v>9065.8585596767025</v>
          </cell>
        </row>
        <row r="819">
          <cell r="C819" t="str">
            <v>M</v>
          </cell>
          <cell r="AB819">
            <v>4361.6002877476894</v>
          </cell>
        </row>
        <row r="820">
          <cell r="C820" t="str">
            <v>M</v>
          </cell>
          <cell r="AB820">
            <v>4560.0967664744667</v>
          </cell>
        </row>
        <row r="821">
          <cell r="C821" t="str">
            <v>M G</v>
          </cell>
          <cell r="AB821">
            <v>0</v>
          </cell>
        </row>
        <row r="822">
          <cell r="C822" t="str">
            <v>M G</v>
          </cell>
          <cell r="AB822">
            <v>552.57000000000005</v>
          </cell>
        </row>
        <row r="823">
          <cell r="C823" t="str">
            <v>M G</v>
          </cell>
          <cell r="AB823">
            <v>0</v>
          </cell>
        </row>
        <row r="824">
          <cell r="C824" t="str">
            <v>M G</v>
          </cell>
          <cell r="AB824">
            <v>56.25</v>
          </cell>
        </row>
        <row r="825">
          <cell r="C825" t="str">
            <v>M G</v>
          </cell>
          <cell r="AB825">
            <v>0</v>
          </cell>
        </row>
        <row r="826">
          <cell r="C826" t="str">
            <v>M G</v>
          </cell>
          <cell r="AB826">
            <v>158.04</v>
          </cell>
        </row>
        <row r="827">
          <cell r="C827" t="str">
            <v>M G</v>
          </cell>
          <cell r="AB827">
            <v>7384.5657070074512</v>
          </cell>
        </row>
        <row r="828">
          <cell r="C828" t="str">
            <v>GENERAL</v>
          </cell>
          <cell r="AB828">
            <v>6121.451978567884</v>
          </cell>
        </row>
        <row r="829">
          <cell r="C829" t="str">
            <v>TECHNICAL</v>
          </cell>
          <cell r="AB829">
            <v>1753.7688141701874</v>
          </cell>
        </row>
        <row r="830">
          <cell r="C830" t="str">
            <v>OFFICE</v>
          </cell>
          <cell r="AB830">
            <v>4080</v>
          </cell>
        </row>
        <row r="831">
          <cell r="C831" t="str">
            <v>OFFICE</v>
          </cell>
          <cell r="AB831">
            <v>7511.4888472029179</v>
          </cell>
        </row>
        <row r="832">
          <cell r="C832" t="str">
            <v>LIBRARY</v>
          </cell>
          <cell r="AB832">
            <v>0</v>
          </cell>
        </row>
        <row r="833">
          <cell r="C833" t="str">
            <v>A R</v>
          </cell>
          <cell r="AB833">
            <v>7296.8222339423992</v>
          </cell>
        </row>
        <row r="834">
          <cell r="C834" t="str">
            <v>T P A T</v>
          </cell>
          <cell r="AB834">
            <v>5992.2445301249036</v>
          </cell>
        </row>
        <row r="835">
          <cell r="C835" t="str">
            <v>T P A T</v>
          </cell>
          <cell r="AB835">
            <v>493.77302279847299</v>
          </cell>
        </row>
        <row r="836">
          <cell r="C836" t="str">
            <v>M</v>
          </cell>
          <cell r="AB836">
            <v>0</v>
          </cell>
        </row>
        <row r="837">
          <cell r="C837" t="str">
            <v>M</v>
          </cell>
          <cell r="AB837">
            <v>78051.258042499583</v>
          </cell>
        </row>
        <row r="838">
          <cell r="C838" t="str">
            <v>M</v>
          </cell>
          <cell r="AB838">
            <v>5260.5872972916013</v>
          </cell>
        </row>
        <row r="839">
          <cell r="C839" t="str">
            <v>M</v>
          </cell>
          <cell r="AB839">
            <v>6632.6172618533492</v>
          </cell>
        </row>
        <row r="840">
          <cell r="C840" t="str">
            <v>M</v>
          </cell>
          <cell r="AB840">
            <v>5918.3717871539193</v>
          </cell>
        </row>
        <row r="841">
          <cell r="C841" t="str">
            <v>M G</v>
          </cell>
          <cell r="AB841">
            <v>1085.83368439479</v>
          </cell>
        </row>
        <row r="842">
          <cell r="C842" t="str">
            <v>GENERAL</v>
          </cell>
          <cell r="AB842">
            <v>5980.7897752087229</v>
          </cell>
        </row>
        <row r="843">
          <cell r="C843" t="str">
            <v>TECHNICAL</v>
          </cell>
          <cell r="AB843">
            <v>1542.1997886856361</v>
          </cell>
        </row>
        <row r="844">
          <cell r="C844" t="str">
            <v>OFFICE</v>
          </cell>
          <cell r="AB844">
            <v>1027.9429154227532</v>
          </cell>
        </row>
        <row r="845">
          <cell r="C845" t="str">
            <v>A R</v>
          </cell>
          <cell r="AB845">
            <v>7580.3578149922232</v>
          </cell>
        </row>
        <row r="846">
          <cell r="C846" t="str">
            <v>T P A T</v>
          </cell>
          <cell r="AB846">
            <v>5405.2637400146441</v>
          </cell>
        </row>
        <row r="847">
          <cell r="C847" t="str">
            <v>M</v>
          </cell>
          <cell r="AB847">
            <v>50090.5836619771</v>
          </cell>
        </row>
        <row r="848">
          <cell r="C848" t="str">
            <v>M</v>
          </cell>
          <cell r="AB848">
            <v>3534.9846276482458</v>
          </cell>
        </row>
        <row r="849">
          <cell r="C849" t="str">
            <v>M</v>
          </cell>
          <cell r="AB849">
            <v>4250.2004970612761</v>
          </cell>
        </row>
        <row r="850">
          <cell r="C850" t="str">
            <v>M</v>
          </cell>
          <cell r="AB850">
            <v>5151.1323491740186</v>
          </cell>
        </row>
        <row r="851">
          <cell r="C851" t="str">
            <v>M G</v>
          </cell>
          <cell r="AB851">
            <v>2050.1797598153803</v>
          </cell>
        </row>
        <row r="852">
          <cell r="C852" t="str">
            <v>Office</v>
          </cell>
          <cell r="AB852">
            <v>5904.8287144352807</v>
          </cell>
        </row>
        <row r="853">
          <cell r="C853" t="str">
            <v>GENERAL</v>
          </cell>
          <cell r="AB853">
            <v>1536.2247541746124</v>
          </cell>
        </row>
        <row r="854">
          <cell r="C854" t="str">
            <v>TECHNICAL</v>
          </cell>
          <cell r="AB854">
            <v>0</v>
          </cell>
        </row>
        <row r="855">
          <cell r="C855" t="str">
            <v>OFFICE</v>
          </cell>
          <cell r="AB855">
            <v>1023.9618579945574</v>
          </cell>
        </row>
        <row r="856">
          <cell r="C856" t="str">
            <v>LIBRARY</v>
          </cell>
          <cell r="AB856">
            <v>0</v>
          </cell>
        </row>
        <row r="857">
          <cell r="C857" t="str">
            <v>A R</v>
          </cell>
          <cell r="AB857">
            <v>9139.5535128706906</v>
          </cell>
        </row>
        <row r="858">
          <cell r="C858" t="str">
            <v>A R</v>
          </cell>
          <cell r="AB858">
            <v>13766.561646371272</v>
          </cell>
        </row>
        <row r="859">
          <cell r="C859" t="str">
            <v>T P A T</v>
          </cell>
          <cell r="AB859">
            <v>5168.7176454103046</v>
          </cell>
        </row>
        <row r="860">
          <cell r="C860" t="str">
            <v>T P A T</v>
          </cell>
          <cell r="AB860">
            <v>126.65</v>
          </cell>
        </row>
        <row r="861">
          <cell r="C861" t="str">
            <v>M</v>
          </cell>
          <cell r="AB861">
            <v>0</v>
          </cell>
        </row>
        <row r="862">
          <cell r="C862" t="str">
            <v>M</v>
          </cell>
          <cell r="AB862">
            <v>55194.291211957396</v>
          </cell>
        </row>
        <row r="863">
          <cell r="C863" t="str">
            <v>M</v>
          </cell>
          <cell r="AB863">
            <v>3521.2837227701721</v>
          </cell>
        </row>
        <row r="864">
          <cell r="C864" t="str">
            <v>M</v>
          </cell>
          <cell r="AB864">
            <v>4165.8727196226755</v>
          </cell>
        </row>
        <row r="865">
          <cell r="C865" t="str">
            <v>M</v>
          </cell>
          <cell r="AB865">
            <v>7794.7154394939644</v>
          </cell>
        </row>
        <row r="866">
          <cell r="C866" t="str">
            <v>M G</v>
          </cell>
          <cell r="AB866">
            <v>2264.0887748990767</v>
          </cell>
        </row>
        <row r="867">
          <cell r="C867" t="str">
            <v>M G</v>
          </cell>
          <cell r="AB867">
            <v>0</v>
          </cell>
        </row>
        <row r="868">
          <cell r="C868" t="str">
            <v>M G</v>
          </cell>
          <cell r="AB868">
            <v>0</v>
          </cell>
        </row>
        <row r="869">
          <cell r="C869" t="str">
            <v>M G</v>
          </cell>
          <cell r="AB869">
            <v>341.48</v>
          </cell>
        </row>
        <row r="870">
          <cell r="C870" t="str">
            <v>M G</v>
          </cell>
          <cell r="AB870">
            <v>0</v>
          </cell>
        </row>
        <row r="871">
          <cell r="C871" t="str">
            <v>M G</v>
          </cell>
          <cell r="AB871">
            <v>0</v>
          </cell>
        </row>
        <row r="872">
          <cell r="C872" t="str">
            <v>M G</v>
          </cell>
          <cell r="AB872">
            <v>0</v>
          </cell>
        </row>
        <row r="873">
          <cell r="C873" t="str">
            <v>A R</v>
          </cell>
          <cell r="AB873">
            <v>8312.7412962716899</v>
          </cell>
        </row>
        <row r="874">
          <cell r="C874" t="str">
            <v>A R</v>
          </cell>
          <cell r="AB874">
            <v>9716.0672998159644</v>
          </cell>
        </row>
        <row r="875">
          <cell r="C875" t="str">
            <v>GENERAL</v>
          </cell>
          <cell r="AB875">
            <v>6246.4557864135177</v>
          </cell>
        </row>
        <row r="876">
          <cell r="C876" t="str">
            <v>LIBRARY</v>
          </cell>
          <cell r="AB876">
            <v>0</v>
          </cell>
        </row>
        <row r="877">
          <cell r="C877" t="str">
            <v>M</v>
          </cell>
          <cell r="AB877">
            <v>5353.0308531267046</v>
          </cell>
        </row>
        <row r="878">
          <cell r="C878" t="str">
            <v>M</v>
          </cell>
          <cell r="AB878">
            <v>5916.2481425527667</v>
          </cell>
        </row>
        <row r="879">
          <cell r="C879" t="str">
            <v>M</v>
          </cell>
          <cell r="AB879">
            <v>3682.8661540505427</v>
          </cell>
        </row>
        <row r="880">
          <cell r="C880" t="str">
            <v>M</v>
          </cell>
          <cell r="AB880">
            <v>0</v>
          </cell>
        </row>
        <row r="881">
          <cell r="C881" t="str">
            <v>M</v>
          </cell>
          <cell r="AB881">
            <v>45205.842433777463</v>
          </cell>
        </row>
        <row r="882">
          <cell r="C882" t="str">
            <v>M G</v>
          </cell>
          <cell r="AB882">
            <v>0</v>
          </cell>
        </row>
        <row r="883">
          <cell r="C883" t="str">
            <v>M G</v>
          </cell>
          <cell r="AB883">
            <v>0</v>
          </cell>
        </row>
        <row r="884">
          <cell r="C884" t="str">
            <v>M G</v>
          </cell>
          <cell r="AB884">
            <v>0</v>
          </cell>
        </row>
        <row r="885">
          <cell r="C885" t="str">
            <v>M G</v>
          </cell>
          <cell r="AB885">
            <v>3093.851437974608</v>
          </cell>
        </row>
        <row r="886">
          <cell r="C886" t="str">
            <v>M G</v>
          </cell>
          <cell r="AB886">
            <v>0</v>
          </cell>
        </row>
        <row r="887">
          <cell r="C887" t="str">
            <v>M G</v>
          </cell>
          <cell r="AB887">
            <v>0</v>
          </cell>
        </row>
        <row r="888">
          <cell r="C888" t="str">
            <v>M G</v>
          </cell>
          <cell r="AB888">
            <v>0</v>
          </cell>
        </row>
        <row r="889">
          <cell r="C889" t="str">
            <v>OFFICE</v>
          </cell>
          <cell r="AB889">
            <v>0</v>
          </cell>
        </row>
        <row r="890">
          <cell r="C890" t="str">
            <v>OFFICE</v>
          </cell>
          <cell r="AB890">
            <v>1380.3377184809788</v>
          </cell>
        </row>
        <row r="891">
          <cell r="C891" t="str">
            <v>T P A T</v>
          </cell>
          <cell r="AB891">
            <v>0</v>
          </cell>
        </row>
        <row r="892">
          <cell r="C892" t="str">
            <v>T P A T</v>
          </cell>
          <cell r="AB892">
            <v>5761.0321797953011</v>
          </cell>
        </row>
        <row r="893">
          <cell r="C893" t="str">
            <v>TECHNICAL</v>
          </cell>
          <cell r="AB893">
            <v>1606.7206977404669</v>
          </cell>
        </row>
        <row r="894">
          <cell r="C894" t="str">
            <v>A R</v>
          </cell>
          <cell r="AB894">
            <v>801.84420868081759</v>
          </cell>
        </row>
        <row r="895">
          <cell r="C895" t="str">
            <v>A R</v>
          </cell>
          <cell r="AB895">
            <v>10587.837213681856</v>
          </cell>
        </row>
        <row r="896">
          <cell r="C896" t="str">
            <v>A R</v>
          </cell>
          <cell r="AB896">
            <v>9053.3883709758247</v>
          </cell>
        </row>
        <row r="897">
          <cell r="C897" t="str">
            <v>GENERAL</v>
          </cell>
          <cell r="AB897">
            <v>7601.9847946672162</v>
          </cell>
        </row>
        <row r="898">
          <cell r="C898" t="str">
            <v>M</v>
          </cell>
          <cell r="AB898">
            <v>5854.0286852399731</v>
          </cell>
        </row>
        <row r="899">
          <cell r="C899" t="str">
            <v>M</v>
          </cell>
          <cell r="AB899">
            <v>4034.1565521186021</v>
          </cell>
        </row>
        <row r="900">
          <cell r="C900" t="str">
            <v>M</v>
          </cell>
          <cell r="AB900">
            <v>3087.3865309058447</v>
          </cell>
        </row>
        <row r="901">
          <cell r="C901" t="str">
            <v>M</v>
          </cell>
          <cell r="AB901">
            <v>0</v>
          </cell>
        </row>
        <row r="902">
          <cell r="C902" t="str">
            <v>M</v>
          </cell>
          <cell r="AB902">
            <v>48920.601251614651</v>
          </cell>
        </row>
        <row r="903">
          <cell r="C903" t="str">
            <v>M G</v>
          </cell>
          <cell r="AB903">
            <v>0</v>
          </cell>
        </row>
        <row r="904">
          <cell r="C904" t="str">
            <v>M G</v>
          </cell>
          <cell r="AB904">
            <v>0</v>
          </cell>
        </row>
        <row r="905">
          <cell r="C905" t="str">
            <v>M G</v>
          </cell>
          <cell r="AB905">
            <v>0</v>
          </cell>
        </row>
        <row r="906">
          <cell r="C906" t="str">
            <v>M G</v>
          </cell>
          <cell r="AB906">
            <v>5939.5696939319832</v>
          </cell>
        </row>
        <row r="907">
          <cell r="C907" t="str">
            <v>M G</v>
          </cell>
          <cell r="AB907">
            <v>0</v>
          </cell>
        </row>
        <row r="908">
          <cell r="C908" t="str">
            <v>M G</v>
          </cell>
          <cell r="AB908">
            <v>0</v>
          </cell>
        </row>
        <row r="909">
          <cell r="C909" t="str">
            <v>M G</v>
          </cell>
          <cell r="AB909">
            <v>0</v>
          </cell>
        </row>
        <row r="910">
          <cell r="C910" t="str">
            <v>OFFICE</v>
          </cell>
          <cell r="AB910">
            <v>0</v>
          </cell>
        </row>
        <row r="911">
          <cell r="C911" t="str">
            <v>OFFICE</v>
          </cell>
          <cell r="AB911">
            <v>2043.213094712602</v>
          </cell>
        </row>
        <row r="912">
          <cell r="C912" t="str">
            <v>T P A T</v>
          </cell>
          <cell r="AB912">
            <v>0</v>
          </cell>
        </row>
        <row r="913">
          <cell r="C913" t="str">
            <v>T P A T</v>
          </cell>
          <cell r="AB913">
            <v>2986.1178586243041</v>
          </cell>
        </row>
        <row r="914">
          <cell r="C914" t="str">
            <v>TECHNICAL</v>
          </cell>
          <cell r="AB914">
            <v>1603.985744846332</v>
          </cell>
        </row>
        <row r="915">
          <cell r="C915" t="str">
            <v>A R</v>
          </cell>
          <cell r="AB915">
            <v>292.66999999999996</v>
          </cell>
        </row>
        <row r="916">
          <cell r="C916" t="str">
            <v>A R</v>
          </cell>
          <cell r="AB916">
            <v>9408.36</v>
          </cell>
        </row>
        <row r="917">
          <cell r="C917" t="str">
            <v>A R</v>
          </cell>
          <cell r="AB917">
            <v>8833.15</v>
          </cell>
        </row>
        <row r="918">
          <cell r="C918" t="str">
            <v>GENERAL</v>
          </cell>
          <cell r="AB918">
            <v>7007.3</v>
          </cell>
        </row>
        <row r="919">
          <cell r="C919" t="str">
            <v>M</v>
          </cell>
          <cell r="AB919">
            <v>2379.48</v>
          </cell>
        </row>
        <row r="920">
          <cell r="C920" t="str">
            <v>M</v>
          </cell>
          <cell r="AB920">
            <v>5484.9299999999994</v>
          </cell>
        </row>
        <row r="921">
          <cell r="C921" t="str">
            <v>M</v>
          </cell>
          <cell r="AB921">
            <v>0</v>
          </cell>
        </row>
        <row r="922">
          <cell r="C922" t="str">
            <v>M</v>
          </cell>
          <cell r="AB922">
            <v>0</v>
          </cell>
        </row>
        <row r="923">
          <cell r="C923" t="str">
            <v>M</v>
          </cell>
          <cell r="AB923">
            <v>44505.210000000006</v>
          </cell>
        </row>
        <row r="924">
          <cell r="C924" t="str">
            <v>M G</v>
          </cell>
          <cell r="AB924">
            <v>15546.370000000003</v>
          </cell>
        </row>
        <row r="925">
          <cell r="C925" t="str">
            <v>M P S</v>
          </cell>
          <cell r="AB925">
            <v>1223.6499999999999</v>
          </cell>
        </row>
        <row r="926">
          <cell r="C926" t="str">
            <v>OFFICE</v>
          </cell>
          <cell r="AB926">
            <v>8076.3389999999999</v>
          </cell>
        </row>
        <row r="927">
          <cell r="C927" t="str">
            <v>T P A T</v>
          </cell>
          <cell r="AB927">
            <v>0</v>
          </cell>
        </row>
        <row r="928">
          <cell r="C928" t="str">
            <v>T P A T</v>
          </cell>
          <cell r="AB928">
            <v>3158.7599999999998</v>
          </cell>
        </row>
        <row r="929">
          <cell r="C929" t="str">
            <v>TECHNICAL</v>
          </cell>
          <cell r="AB929">
            <v>1606.44</v>
          </cell>
        </row>
        <row r="930">
          <cell r="C930" t="str">
            <v>A R</v>
          </cell>
          <cell r="AB930">
            <v>0</v>
          </cell>
        </row>
        <row r="931">
          <cell r="C931" t="str">
            <v>A R</v>
          </cell>
          <cell r="AB931">
            <v>5200.1400000000003</v>
          </cell>
        </row>
        <row r="932">
          <cell r="C932" t="str">
            <v>A R</v>
          </cell>
          <cell r="AB932">
            <v>21842.210000000003</v>
          </cell>
        </row>
        <row r="933">
          <cell r="C933" t="str">
            <v>GENERAL</v>
          </cell>
          <cell r="AB933">
            <v>6678.5899999999992</v>
          </cell>
        </row>
        <row r="934">
          <cell r="C934" t="str">
            <v>M</v>
          </cell>
          <cell r="AB934">
            <v>2369.6999999999998</v>
          </cell>
        </row>
        <row r="935">
          <cell r="C935" t="str">
            <v>M</v>
          </cell>
          <cell r="AB935">
            <v>6509.42</v>
          </cell>
        </row>
        <row r="936">
          <cell r="C936" t="str">
            <v>M</v>
          </cell>
          <cell r="AB936">
            <v>0</v>
          </cell>
        </row>
        <row r="937">
          <cell r="C937" t="str">
            <v>M</v>
          </cell>
          <cell r="AB937">
            <v>0</v>
          </cell>
        </row>
        <row r="938">
          <cell r="C938" t="str">
            <v>M</v>
          </cell>
          <cell r="AB938">
            <v>29245.01</v>
          </cell>
        </row>
        <row r="939">
          <cell r="C939" t="str">
            <v>M G</v>
          </cell>
          <cell r="AB939">
            <v>25509.05</v>
          </cell>
        </row>
        <row r="940">
          <cell r="C940" t="str">
            <v>M P S</v>
          </cell>
          <cell r="AB940">
            <v>1937.24</v>
          </cell>
        </row>
        <row r="941">
          <cell r="C941" t="str">
            <v>OFFICE</v>
          </cell>
          <cell r="AB941">
            <v>0</v>
          </cell>
        </row>
        <row r="942">
          <cell r="C942" t="str">
            <v>T P A T</v>
          </cell>
          <cell r="AB942">
            <v>0</v>
          </cell>
        </row>
        <row r="943">
          <cell r="C943" t="str">
            <v>T P A T</v>
          </cell>
          <cell r="AB943">
            <v>3080.61</v>
          </cell>
        </row>
        <row r="944">
          <cell r="C944" t="str">
            <v>TECHNICAL</v>
          </cell>
          <cell r="AB944">
            <v>1599.84</v>
          </cell>
        </row>
        <row r="945">
          <cell r="C945" t="str">
            <v>A R</v>
          </cell>
          <cell r="AB945">
            <v>471.27</v>
          </cell>
        </row>
        <row r="946">
          <cell r="C946" t="str">
            <v>A R</v>
          </cell>
          <cell r="AB946">
            <v>0</v>
          </cell>
        </row>
        <row r="947">
          <cell r="C947" t="str">
            <v>A R</v>
          </cell>
          <cell r="AB947">
            <v>6759.9699999999993</v>
          </cell>
        </row>
        <row r="948">
          <cell r="C948" t="str">
            <v>A R</v>
          </cell>
          <cell r="AB948">
            <v>41587.759999999995</v>
          </cell>
        </row>
        <row r="949">
          <cell r="C949" t="str">
            <v>GENERAL</v>
          </cell>
          <cell r="AB949">
            <v>6617.27</v>
          </cell>
        </row>
        <row r="950">
          <cell r="C950" t="str">
            <v>LIBRARY</v>
          </cell>
          <cell r="AB950">
            <v>1625.85</v>
          </cell>
        </row>
        <row r="951">
          <cell r="C951" t="str">
            <v>M</v>
          </cell>
          <cell r="AB951">
            <v>88.74</v>
          </cell>
        </row>
        <row r="952">
          <cell r="C952" t="str">
            <v>M</v>
          </cell>
          <cell r="AB952">
            <v>9767.18</v>
          </cell>
        </row>
        <row r="953">
          <cell r="C953" t="str">
            <v>M</v>
          </cell>
          <cell r="AB953">
            <v>7847.06</v>
          </cell>
        </row>
        <row r="954">
          <cell r="C954" t="str">
            <v>M G</v>
          </cell>
          <cell r="AB954">
            <v>1531.6000000000001</v>
          </cell>
        </row>
        <row r="955">
          <cell r="C955" t="str">
            <v>M P S</v>
          </cell>
          <cell r="AB955">
            <v>5687.23</v>
          </cell>
        </row>
        <row r="956">
          <cell r="C956" t="str">
            <v>OFFICE</v>
          </cell>
          <cell r="AB956">
            <v>8294.2199999999993</v>
          </cell>
        </row>
        <row r="957">
          <cell r="C957" t="str">
            <v>T P A T</v>
          </cell>
          <cell r="AB957">
            <v>4647</v>
          </cell>
        </row>
        <row r="958">
          <cell r="C958" t="str">
            <v>TECHNICAL</v>
          </cell>
          <cell r="AB958">
            <v>1590.81</v>
          </cell>
        </row>
        <row r="959">
          <cell r="C959" t="str">
            <v>A R</v>
          </cell>
          <cell r="AB959">
            <v>5686.46</v>
          </cell>
        </row>
        <row r="960">
          <cell r="C960" t="str">
            <v>A R</v>
          </cell>
          <cell r="AB960">
            <v>0</v>
          </cell>
        </row>
        <row r="961">
          <cell r="C961" t="str">
            <v>A R</v>
          </cell>
          <cell r="AB961">
            <v>7663.95</v>
          </cell>
        </row>
        <row r="962">
          <cell r="C962" t="str">
            <v>A R</v>
          </cell>
          <cell r="AB962">
            <v>50466.85</v>
          </cell>
        </row>
        <row r="963">
          <cell r="C963" t="str">
            <v>GENERAL</v>
          </cell>
          <cell r="AB963">
            <v>6409.26</v>
          </cell>
        </row>
        <row r="964">
          <cell r="C964" t="str">
            <v>LIBRARY</v>
          </cell>
          <cell r="AB964">
            <v>1720.47</v>
          </cell>
        </row>
        <row r="965">
          <cell r="C965" t="str">
            <v>M</v>
          </cell>
          <cell r="AB965">
            <v>0</v>
          </cell>
        </row>
        <row r="966">
          <cell r="C966" t="str">
            <v>M</v>
          </cell>
          <cell r="AB966">
            <v>3831.6400000000003</v>
          </cell>
        </row>
        <row r="967">
          <cell r="C967" t="str">
            <v>M</v>
          </cell>
          <cell r="AB967">
            <v>0</v>
          </cell>
        </row>
        <row r="968">
          <cell r="C968" t="str">
            <v>M</v>
          </cell>
          <cell r="AB968">
            <v>0</v>
          </cell>
        </row>
        <row r="969">
          <cell r="C969" t="str">
            <v>M</v>
          </cell>
          <cell r="AB969">
            <v>4541.6100000000006</v>
          </cell>
        </row>
        <row r="970">
          <cell r="C970" t="str">
            <v>M G</v>
          </cell>
          <cell r="AB970">
            <v>1400.88</v>
          </cell>
        </row>
        <row r="971">
          <cell r="C971" t="str">
            <v>M P S</v>
          </cell>
          <cell r="AB971">
            <v>4335.4500000000007</v>
          </cell>
        </row>
        <row r="972">
          <cell r="C972" t="str">
            <v>OFFICE</v>
          </cell>
          <cell r="AB972">
            <v>10915.24</v>
          </cell>
        </row>
        <row r="973">
          <cell r="C973" t="str">
            <v>OFFICE</v>
          </cell>
          <cell r="AB973">
            <v>2323.3489999999997</v>
          </cell>
        </row>
        <row r="974">
          <cell r="C974" t="str">
            <v>S P</v>
          </cell>
          <cell r="AB974">
            <v>228.07999999999998</v>
          </cell>
        </row>
        <row r="975">
          <cell r="C975" t="str">
            <v>T G</v>
          </cell>
          <cell r="AB975">
            <v>87.564000000000007</v>
          </cell>
        </row>
        <row r="976">
          <cell r="C976" t="str">
            <v>T P A T</v>
          </cell>
          <cell r="AB976">
            <v>0</v>
          </cell>
        </row>
        <row r="977">
          <cell r="C977" t="str">
            <v>T P A T</v>
          </cell>
          <cell r="AB977">
            <v>2650</v>
          </cell>
        </row>
        <row r="978">
          <cell r="C978" t="str">
            <v>TECHNICAL</v>
          </cell>
          <cell r="AB978">
            <v>1576.29</v>
          </cell>
        </row>
        <row r="979">
          <cell r="C979" t="str">
            <v>A R</v>
          </cell>
          <cell r="AB979">
            <v>9930.14</v>
          </cell>
        </row>
        <row r="980">
          <cell r="C980" t="str">
            <v>A R</v>
          </cell>
          <cell r="AB980">
            <v>0</v>
          </cell>
        </row>
        <row r="981">
          <cell r="C981" t="str">
            <v>A R</v>
          </cell>
          <cell r="AB981">
            <v>6475.67</v>
          </cell>
        </row>
        <row r="982">
          <cell r="C982" t="str">
            <v>A R</v>
          </cell>
          <cell r="AB982">
            <v>57351.87</v>
          </cell>
        </row>
        <row r="983">
          <cell r="C983" t="str">
            <v>GENERAL</v>
          </cell>
          <cell r="AB983">
            <v>6718.73</v>
          </cell>
        </row>
        <row r="984">
          <cell r="C984" t="str">
            <v>LIBRARY</v>
          </cell>
          <cell r="AB984">
            <v>1128.9000000000001</v>
          </cell>
        </row>
        <row r="985">
          <cell r="C985" t="str">
            <v>M</v>
          </cell>
          <cell r="AB985">
            <v>1000</v>
          </cell>
        </row>
        <row r="986">
          <cell r="C986" t="str">
            <v>M</v>
          </cell>
          <cell r="AB986">
            <v>4508.5599999999995</v>
          </cell>
        </row>
        <row r="987">
          <cell r="C987" t="str">
            <v>M</v>
          </cell>
          <cell r="AB987">
            <v>0</v>
          </cell>
        </row>
        <row r="988">
          <cell r="C988" t="str">
            <v>M</v>
          </cell>
          <cell r="AB988">
            <v>0</v>
          </cell>
        </row>
        <row r="989">
          <cell r="C989" t="str">
            <v>M</v>
          </cell>
          <cell r="AB989">
            <v>2132.15</v>
          </cell>
        </row>
        <row r="990">
          <cell r="C990" t="str">
            <v>M G</v>
          </cell>
          <cell r="AB990">
            <v>14107.99</v>
          </cell>
        </row>
        <row r="991">
          <cell r="C991" t="str">
            <v>M P S</v>
          </cell>
          <cell r="AB991">
            <v>15346.91</v>
          </cell>
        </row>
        <row r="992">
          <cell r="C992" t="str">
            <v>M V O K</v>
          </cell>
          <cell r="AB992">
            <v>57.889999999999993</v>
          </cell>
        </row>
        <row r="993">
          <cell r="C993" t="str">
            <v>OFFICE</v>
          </cell>
          <cell r="AB993">
            <v>3574.95</v>
          </cell>
        </row>
        <row r="994">
          <cell r="C994" t="str">
            <v>OFFICE</v>
          </cell>
          <cell r="AB994">
            <v>2748.15</v>
          </cell>
        </row>
        <row r="995">
          <cell r="C995" t="str">
            <v>S P</v>
          </cell>
          <cell r="AB995">
            <v>0</v>
          </cell>
        </row>
        <row r="996">
          <cell r="C996" t="str">
            <v>T G</v>
          </cell>
          <cell r="AB996">
            <v>382.09000000000003</v>
          </cell>
        </row>
        <row r="997">
          <cell r="C997" t="str">
            <v>T P A T</v>
          </cell>
          <cell r="AB997">
            <v>0</v>
          </cell>
        </row>
        <row r="998">
          <cell r="C998" t="str">
            <v>T P A T</v>
          </cell>
          <cell r="AB998">
            <v>4271.59</v>
          </cell>
        </row>
        <row r="999">
          <cell r="C999" t="str">
            <v>TECHNICAL</v>
          </cell>
          <cell r="AB999">
            <v>1560.38</v>
          </cell>
        </row>
        <row r="1000">
          <cell r="C1000" t="str">
            <v>A R</v>
          </cell>
          <cell r="AB1000">
            <v>10463.530000000001</v>
          </cell>
        </row>
        <row r="1001">
          <cell r="C1001" t="str">
            <v>A R</v>
          </cell>
          <cell r="AB1001">
            <v>0</v>
          </cell>
        </row>
        <row r="1002">
          <cell r="C1002" t="str">
            <v>A R</v>
          </cell>
          <cell r="AB1002">
            <v>3833.6</v>
          </cell>
        </row>
        <row r="1003">
          <cell r="C1003" t="str">
            <v>A R</v>
          </cell>
          <cell r="AB1003">
            <v>62224.24</v>
          </cell>
        </row>
        <row r="1004">
          <cell r="C1004" t="str">
            <v>GENERAL</v>
          </cell>
          <cell r="AB1004">
            <v>6091.96</v>
          </cell>
        </row>
        <row r="1005">
          <cell r="C1005" t="str">
            <v>LIBRARY</v>
          </cell>
          <cell r="AB1005">
            <v>0</v>
          </cell>
        </row>
        <row r="1006">
          <cell r="C1006" t="str">
            <v>M</v>
          </cell>
          <cell r="AB1006">
            <v>0</v>
          </cell>
        </row>
        <row r="1007">
          <cell r="C1007" t="str">
            <v>M</v>
          </cell>
          <cell r="AB1007">
            <v>5790.18</v>
          </cell>
        </row>
        <row r="1008">
          <cell r="C1008" t="str">
            <v>M</v>
          </cell>
          <cell r="AB1008">
            <v>0</v>
          </cell>
        </row>
        <row r="1009">
          <cell r="C1009" t="str">
            <v>M</v>
          </cell>
          <cell r="AB1009">
            <v>0</v>
          </cell>
        </row>
        <row r="1010">
          <cell r="C1010" t="str">
            <v>M</v>
          </cell>
          <cell r="AB1010">
            <v>4688.2799999999988</v>
          </cell>
        </row>
        <row r="1011">
          <cell r="C1011" t="str">
            <v>M G</v>
          </cell>
          <cell r="AB1011">
            <v>0</v>
          </cell>
        </row>
        <row r="1012">
          <cell r="C1012" t="str">
            <v>M P S</v>
          </cell>
          <cell r="AB1012">
            <v>4518.8600000000006</v>
          </cell>
        </row>
        <row r="1013">
          <cell r="C1013" t="str">
            <v>M V O K</v>
          </cell>
          <cell r="AB1013">
            <v>0</v>
          </cell>
        </row>
        <row r="1014">
          <cell r="C1014" t="str">
            <v>OFFICE</v>
          </cell>
          <cell r="AB1014">
            <v>6341.29</v>
          </cell>
        </row>
        <row r="1015">
          <cell r="C1015" t="str">
            <v>OFFICE</v>
          </cell>
          <cell r="AB1015">
            <v>34.589999999999996</v>
          </cell>
        </row>
        <row r="1016">
          <cell r="C1016" t="str">
            <v>S P</v>
          </cell>
          <cell r="AB1016">
            <v>207.24</v>
          </cell>
        </row>
        <row r="1017">
          <cell r="C1017" t="str">
            <v>T G</v>
          </cell>
          <cell r="AB1017">
            <v>1112.6500000000001</v>
          </cell>
        </row>
        <row r="1018">
          <cell r="C1018" t="str">
            <v>T P A T</v>
          </cell>
          <cell r="AB1018">
            <v>0</v>
          </cell>
        </row>
        <row r="1019">
          <cell r="C1019" t="str">
            <v>T P A T</v>
          </cell>
          <cell r="AB1019">
            <v>3203.8</v>
          </cell>
        </row>
        <row r="1020">
          <cell r="C1020" t="str">
            <v>TECHNICAL</v>
          </cell>
          <cell r="AB1020">
            <v>1556.8</v>
          </cell>
        </row>
        <row r="1021">
          <cell r="C1021" t="str">
            <v>GENERAL</v>
          </cell>
          <cell r="AB1021">
            <v>5914.09</v>
          </cell>
        </row>
        <row r="1022">
          <cell r="C1022" t="str">
            <v>TECHNICAL</v>
          </cell>
          <cell r="AB1022">
            <v>2591.67</v>
          </cell>
        </row>
        <row r="1023">
          <cell r="C1023" t="str">
            <v>OFFICE</v>
          </cell>
          <cell r="AB1023">
            <v>12482.039999999999</v>
          </cell>
        </row>
        <row r="1024">
          <cell r="C1024" t="str">
            <v>OFFICE</v>
          </cell>
          <cell r="AB1024">
            <v>3494.68</v>
          </cell>
        </row>
        <row r="1025">
          <cell r="C1025" t="str">
            <v>LIBRARY</v>
          </cell>
          <cell r="AB1025">
            <v>0</v>
          </cell>
        </row>
        <row r="1026">
          <cell r="C1026" t="str">
            <v>A R</v>
          </cell>
          <cell r="AB1026">
            <v>0</v>
          </cell>
        </row>
        <row r="1027">
          <cell r="C1027" t="str">
            <v>A R</v>
          </cell>
          <cell r="AB1027">
            <v>0</v>
          </cell>
        </row>
        <row r="1028">
          <cell r="C1028" t="str">
            <v>A R</v>
          </cell>
          <cell r="AB1028">
            <v>44992.68</v>
          </cell>
        </row>
        <row r="1029">
          <cell r="C1029" t="str">
            <v>A R</v>
          </cell>
          <cell r="AB1029">
            <v>11409.089999999998</v>
          </cell>
        </row>
        <row r="1030">
          <cell r="C1030" t="str">
            <v>T P A T</v>
          </cell>
          <cell r="AB1030">
            <v>4286.6499999999996</v>
          </cell>
        </row>
        <row r="1031">
          <cell r="C1031" t="str">
            <v>T P A T</v>
          </cell>
          <cell r="AB1031">
            <v>0</v>
          </cell>
        </row>
        <row r="1032">
          <cell r="C1032" t="str">
            <v>M</v>
          </cell>
          <cell r="AB1032">
            <v>0</v>
          </cell>
        </row>
        <row r="1033">
          <cell r="C1033" t="str">
            <v>M</v>
          </cell>
          <cell r="AB1033">
            <v>2642.9500000000003</v>
          </cell>
        </row>
        <row r="1034">
          <cell r="C1034" t="str">
            <v>M</v>
          </cell>
          <cell r="AB1034">
            <v>0</v>
          </cell>
        </row>
        <row r="1035">
          <cell r="C1035" t="str">
            <v>M</v>
          </cell>
          <cell r="AB1035">
            <v>0</v>
          </cell>
        </row>
        <row r="1036">
          <cell r="C1036" t="str">
            <v>M</v>
          </cell>
          <cell r="AB1036">
            <v>2447.2599999999998</v>
          </cell>
        </row>
        <row r="1037">
          <cell r="C1037" t="str">
            <v>M P S</v>
          </cell>
          <cell r="AB1037">
            <v>4726.3599999999997</v>
          </cell>
        </row>
        <row r="1038">
          <cell r="C1038" t="str">
            <v>M G</v>
          </cell>
          <cell r="AB1038">
            <v>0</v>
          </cell>
        </row>
        <row r="1039">
          <cell r="C1039" t="str">
            <v>T G</v>
          </cell>
          <cell r="AB1039">
            <v>1938.27</v>
          </cell>
        </row>
        <row r="1040">
          <cell r="C1040" t="str">
            <v>S P</v>
          </cell>
          <cell r="AB1040">
            <v>0</v>
          </cell>
        </row>
        <row r="1041">
          <cell r="C1041" t="str">
            <v>M V O K</v>
          </cell>
          <cell r="AB1041">
            <v>1154.5900000000001</v>
          </cell>
        </row>
        <row r="1042">
          <cell r="C1042" t="str">
            <v>GENERAL</v>
          </cell>
          <cell r="AB1042">
            <v>6099.78</v>
          </cell>
        </row>
        <row r="1043">
          <cell r="C1043" t="str">
            <v>GENERAL</v>
          </cell>
          <cell r="AB1043">
            <v>1672.56</v>
          </cell>
        </row>
        <row r="1044">
          <cell r="C1044" t="str">
            <v>OFFICE</v>
          </cell>
          <cell r="AB1044">
            <v>37077.899999999994</v>
          </cell>
        </row>
        <row r="1045">
          <cell r="C1045" t="str">
            <v>OFFICE</v>
          </cell>
          <cell r="AB1045">
            <v>11.739999999999998</v>
          </cell>
        </row>
        <row r="1046">
          <cell r="C1046" t="str">
            <v>LIBRARY</v>
          </cell>
          <cell r="AB1046">
            <v>0</v>
          </cell>
        </row>
        <row r="1047">
          <cell r="C1047" t="str">
            <v>A R</v>
          </cell>
          <cell r="AB1047">
            <v>0</v>
          </cell>
        </row>
        <row r="1048">
          <cell r="C1048" t="str">
            <v>A R</v>
          </cell>
          <cell r="AB1048">
            <v>0</v>
          </cell>
        </row>
        <row r="1049">
          <cell r="C1049" t="str">
            <v>A R</v>
          </cell>
          <cell r="AB1049">
            <v>34894.630000000005</v>
          </cell>
        </row>
        <row r="1050">
          <cell r="C1050" t="str">
            <v>A R</v>
          </cell>
          <cell r="AB1050">
            <v>8203</v>
          </cell>
        </row>
        <row r="1051">
          <cell r="C1051" t="str">
            <v>T P A T</v>
          </cell>
          <cell r="AB1051">
            <v>3396.06</v>
          </cell>
        </row>
        <row r="1052">
          <cell r="C1052" t="str">
            <v>T P A T</v>
          </cell>
          <cell r="AB1052">
            <v>0</v>
          </cell>
        </row>
        <row r="1053">
          <cell r="C1053" t="str">
            <v>M</v>
          </cell>
          <cell r="AB1053">
            <v>0</v>
          </cell>
        </row>
        <row r="1054">
          <cell r="C1054" t="str">
            <v>M</v>
          </cell>
          <cell r="AB1054">
            <v>251.66</v>
          </cell>
        </row>
        <row r="1055">
          <cell r="C1055" t="str">
            <v>M</v>
          </cell>
          <cell r="AB1055">
            <v>0</v>
          </cell>
        </row>
        <row r="1056">
          <cell r="C1056" t="str">
            <v>M</v>
          </cell>
          <cell r="AB1056">
            <v>0</v>
          </cell>
        </row>
        <row r="1057">
          <cell r="C1057" t="str">
            <v>M</v>
          </cell>
          <cell r="AB1057">
            <v>0</v>
          </cell>
        </row>
        <row r="1058">
          <cell r="C1058" t="str">
            <v>M P S</v>
          </cell>
          <cell r="AB1058">
            <v>1513.69</v>
          </cell>
        </row>
        <row r="1059">
          <cell r="C1059" t="str">
            <v>M G</v>
          </cell>
          <cell r="AB1059">
            <v>0</v>
          </cell>
        </row>
        <row r="1060">
          <cell r="C1060" t="str">
            <v>T G</v>
          </cell>
          <cell r="AB1060">
            <v>306.13</v>
          </cell>
        </row>
        <row r="1061">
          <cell r="C1061" t="str">
            <v>S P</v>
          </cell>
          <cell r="AB1061">
            <v>0</v>
          </cell>
        </row>
        <row r="1062">
          <cell r="C1062" t="str">
            <v>DISNEY</v>
          </cell>
          <cell r="AB1062">
            <v>88.02</v>
          </cell>
        </row>
        <row r="1063">
          <cell r="C1063" t="str">
            <v>M V O K</v>
          </cell>
          <cell r="AB1063">
            <v>3481.1499999999996</v>
          </cell>
        </row>
        <row r="1064">
          <cell r="C1064" t="str">
            <v>GENERAL</v>
          </cell>
          <cell r="AB1064">
            <v>6266.7999999999993</v>
          </cell>
        </row>
        <row r="1065">
          <cell r="C1065" t="str">
            <v>GENERAL</v>
          </cell>
          <cell r="AB1065">
            <v>1690.58</v>
          </cell>
        </row>
        <row r="1066">
          <cell r="C1066" t="str">
            <v>OFFICE</v>
          </cell>
          <cell r="AB1066">
            <v>34119.08</v>
          </cell>
        </row>
        <row r="1067">
          <cell r="C1067" t="str">
            <v>OFFICE</v>
          </cell>
          <cell r="AB1067">
            <v>0</v>
          </cell>
        </row>
        <row r="1068">
          <cell r="C1068" t="str">
            <v>LIBRARY</v>
          </cell>
          <cell r="AB1068">
            <v>0</v>
          </cell>
        </row>
        <row r="1069">
          <cell r="C1069" t="str">
            <v>A R</v>
          </cell>
          <cell r="AB1069">
            <v>0</v>
          </cell>
        </row>
        <row r="1070">
          <cell r="C1070" t="str">
            <v>A R</v>
          </cell>
          <cell r="AB1070">
            <v>0</v>
          </cell>
        </row>
        <row r="1071">
          <cell r="C1071" t="str">
            <v>A R</v>
          </cell>
          <cell r="AB1071">
            <v>21570.5</v>
          </cell>
        </row>
        <row r="1072">
          <cell r="C1072" t="str">
            <v>A R</v>
          </cell>
          <cell r="AB1072">
            <v>5637.24</v>
          </cell>
        </row>
        <row r="1073">
          <cell r="C1073" t="str">
            <v>T P A T</v>
          </cell>
          <cell r="AB1073">
            <v>3899.23</v>
          </cell>
        </row>
        <row r="1074">
          <cell r="C1074" t="str">
            <v>T P A T</v>
          </cell>
          <cell r="AB1074">
            <v>0</v>
          </cell>
        </row>
        <row r="1075">
          <cell r="C1075" t="str">
            <v>M</v>
          </cell>
          <cell r="AB1075">
            <v>0</v>
          </cell>
        </row>
        <row r="1076">
          <cell r="C1076" t="str">
            <v>M</v>
          </cell>
          <cell r="AB1076">
            <v>0</v>
          </cell>
        </row>
        <row r="1077">
          <cell r="C1077" t="str">
            <v>M</v>
          </cell>
          <cell r="AB1077">
            <v>0</v>
          </cell>
        </row>
        <row r="1078">
          <cell r="C1078" t="str">
            <v>M</v>
          </cell>
          <cell r="AB1078">
            <v>0</v>
          </cell>
        </row>
        <row r="1079">
          <cell r="C1079" t="str">
            <v>M</v>
          </cell>
          <cell r="AB1079">
            <v>0</v>
          </cell>
        </row>
        <row r="1080">
          <cell r="C1080" t="str">
            <v>M P S</v>
          </cell>
          <cell r="AB1080">
            <v>338.48</v>
          </cell>
        </row>
        <row r="1081">
          <cell r="C1081" t="str">
            <v>M G</v>
          </cell>
          <cell r="AB1081">
            <v>0</v>
          </cell>
        </row>
        <row r="1082">
          <cell r="C1082" t="str">
            <v>T G</v>
          </cell>
          <cell r="AB1082">
            <v>8009.13</v>
          </cell>
        </row>
        <row r="1083">
          <cell r="C1083" t="str">
            <v>M V O K</v>
          </cell>
          <cell r="AB1083">
            <v>4421.8200000000006</v>
          </cell>
        </row>
        <row r="1084">
          <cell r="C1084" t="str">
            <v>GENERAL</v>
          </cell>
          <cell r="AB1084">
            <v>7459.56</v>
          </cell>
        </row>
        <row r="1085">
          <cell r="C1085" t="str">
            <v>GENERAL</v>
          </cell>
          <cell r="AB1085">
            <v>1684.4699999999998</v>
          </cell>
        </row>
        <row r="1086">
          <cell r="C1086" t="str">
            <v>OFFICE</v>
          </cell>
          <cell r="AB1086">
            <v>56751.99</v>
          </cell>
        </row>
        <row r="1087">
          <cell r="C1087" t="str">
            <v>OFFICE</v>
          </cell>
          <cell r="AB1087">
            <v>8286.8200000000015</v>
          </cell>
        </row>
        <row r="1088">
          <cell r="C1088" t="str">
            <v>LIBRARY</v>
          </cell>
          <cell r="AB1088">
            <v>0</v>
          </cell>
        </row>
        <row r="1089">
          <cell r="C1089" t="str">
            <v>A R</v>
          </cell>
          <cell r="AB1089">
            <v>0</v>
          </cell>
        </row>
        <row r="1090">
          <cell r="C1090" t="str">
            <v>A R</v>
          </cell>
          <cell r="AB1090">
            <v>0</v>
          </cell>
        </row>
        <row r="1091">
          <cell r="C1091" t="str">
            <v>A R</v>
          </cell>
          <cell r="AB1091">
            <v>6935.3899999999994</v>
          </cell>
        </row>
        <row r="1092">
          <cell r="C1092" t="str">
            <v>A R</v>
          </cell>
          <cell r="AB1092">
            <v>4598.24</v>
          </cell>
        </row>
        <row r="1093">
          <cell r="C1093" t="str">
            <v>T P A T</v>
          </cell>
          <cell r="AB1093">
            <v>44.33</v>
          </cell>
        </row>
        <row r="1094">
          <cell r="C1094" t="str">
            <v>T P A T</v>
          </cell>
          <cell r="AB1094">
            <v>0</v>
          </cell>
        </row>
        <row r="1095">
          <cell r="C1095" t="str">
            <v>M</v>
          </cell>
          <cell r="AB1095">
            <v>0</v>
          </cell>
        </row>
        <row r="1096">
          <cell r="C1096" t="str">
            <v>M</v>
          </cell>
          <cell r="AB1096">
            <v>303.64999999999998</v>
          </cell>
        </row>
        <row r="1097">
          <cell r="C1097" t="str">
            <v>M</v>
          </cell>
          <cell r="AB1097">
            <v>0</v>
          </cell>
        </row>
        <row r="1098">
          <cell r="C1098" t="str">
            <v>M</v>
          </cell>
          <cell r="AB1098">
            <v>0</v>
          </cell>
        </row>
        <row r="1099">
          <cell r="C1099" t="str">
            <v>M</v>
          </cell>
          <cell r="AB1099">
            <v>0</v>
          </cell>
        </row>
        <row r="1100">
          <cell r="C1100" t="str">
            <v>M P S</v>
          </cell>
          <cell r="AB1100">
            <v>380</v>
          </cell>
        </row>
        <row r="1101">
          <cell r="C1101" t="str">
            <v>T G</v>
          </cell>
          <cell r="AB1101">
            <v>4034.44</v>
          </cell>
        </row>
        <row r="1102">
          <cell r="C1102" t="str">
            <v>T G</v>
          </cell>
          <cell r="AB1102">
            <v>2068.58</v>
          </cell>
        </row>
        <row r="1103">
          <cell r="C1103" t="str">
            <v>S P</v>
          </cell>
          <cell r="AB1103">
            <v>0</v>
          </cell>
        </row>
        <row r="1104">
          <cell r="C1104" t="str">
            <v>DISNEY</v>
          </cell>
          <cell r="AB1104">
            <v>0</v>
          </cell>
        </row>
        <row r="1105">
          <cell r="C1105" t="str">
            <v>M V O K</v>
          </cell>
          <cell r="AB1105">
            <v>6229.41</v>
          </cell>
        </row>
        <row r="1106">
          <cell r="C1106" t="str">
            <v>GENERAL</v>
          </cell>
          <cell r="AB1106">
            <v>6458.58</v>
          </cell>
        </row>
        <row r="1107">
          <cell r="C1107" t="str">
            <v>GENERAL</v>
          </cell>
          <cell r="AB1107">
            <v>1684.33</v>
          </cell>
        </row>
        <row r="1108">
          <cell r="C1108" t="str">
            <v>OFFICE</v>
          </cell>
          <cell r="AB1108">
            <v>61233.56</v>
          </cell>
        </row>
        <row r="1109">
          <cell r="C1109" t="str">
            <v>OFFICE</v>
          </cell>
          <cell r="AB1109">
            <v>550</v>
          </cell>
        </row>
        <row r="1110">
          <cell r="C1110" t="str">
            <v>LIBRARY</v>
          </cell>
          <cell r="AB1110">
            <v>0</v>
          </cell>
        </row>
        <row r="1111">
          <cell r="C1111" t="str">
            <v>A R</v>
          </cell>
          <cell r="AB1111">
            <v>0</v>
          </cell>
        </row>
        <row r="1112">
          <cell r="C1112" t="str">
            <v>A R</v>
          </cell>
          <cell r="AB1112">
            <v>0</v>
          </cell>
        </row>
        <row r="1113">
          <cell r="C1113" t="str">
            <v>A R</v>
          </cell>
          <cell r="AB1113">
            <v>4186.6899999999996</v>
          </cell>
        </row>
        <row r="1114">
          <cell r="C1114" t="str">
            <v>A R</v>
          </cell>
          <cell r="AB1114">
            <v>189.11999999999998</v>
          </cell>
        </row>
        <row r="1115">
          <cell r="C1115" t="str">
            <v>T P A T</v>
          </cell>
          <cell r="AB1115">
            <v>375</v>
          </cell>
        </row>
        <row r="1116">
          <cell r="C1116" t="str">
            <v>T P A T</v>
          </cell>
          <cell r="AB1116">
            <v>0</v>
          </cell>
        </row>
        <row r="1117">
          <cell r="C1117" t="str">
            <v>M</v>
          </cell>
          <cell r="AB1117">
            <v>0</v>
          </cell>
        </row>
        <row r="1118">
          <cell r="C1118" t="str">
            <v>M</v>
          </cell>
          <cell r="AB1118">
            <v>0</v>
          </cell>
        </row>
        <row r="1119">
          <cell r="C1119" t="str">
            <v>M</v>
          </cell>
          <cell r="AB1119">
            <v>0</v>
          </cell>
        </row>
        <row r="1120">
          <cell r="C1120" t="str">
            <v>M</v>
          </cell>
          <cell r="AB1120">
            <v>0</v>
          </cell>
        </row>
        <row r="1121">
          <cell r="C1121" t="str">
            <v>M</v>
          </cell>
          <cell r="AB1121">
            <v>70.919999999999987</v>
          </cell>
        </row>
        <row r="1122">
          <cell r="C1122" t="str">
            <v>M</v>
          </cell>
          <cell r="AB1122">
            <v>0</v>
          </cell>
        </row>
        <row r="1123">
          <cell r="C1123" t="str">
            <v>T G</v>
          </cell>
          <cell r="AB1123">
            <v>4707.99</v>
          </cell>
        </row>
        <row r="1124">
          <cell r="C1124" t="str">
            <v>T G</v>
          </cell>
          <cell r="AB1124">
            <v>2068.4</v>
          </cell>
        </row>
        <row r="1125">
          <cell r="C1125" t="str">
            <v>S P</v>
          </cell>
          <cell r="AB1125">
            <v>0</v>
          </cell>
        </row>
        <row r="1126">
          <cell r="C1126" t="str">
            <v>DISNEY</v>
          </cell>
          <cell r="AB1126">
            <v>0</v>
          </cell>
        </row>
        <row r="1127">
          <cell r="C1127" t="str">
            <v>M V O K</v>
          </cell>
          <cell r="AB1127">
            <v>4174.8399999999992</v>
          </cell>
        </row>
        <row r="1128">
          <cell r="C1128" t="str">
            <v>M V O K</v>
          </cell>
          <cell r="AB1128">
            <v>1812.21</v>
          </cell>
        </row>
        <row r="1129">
          <cell r="C1129" t="str">
            <v>M V O K</v>
          </cell>
          <cell r="AB1129">
            <v>1087.3800000000001</v>
          </cell>
        </row>
        <row r="1130">
          <cell r="C1130" t="str">
            <v>GENERAL</v>
          </cell>
          <cell r="AB1130">
            <v>6432.11</v>
          </cell>
        </row>
        <row r="1131">
          <cell r="C1131" t="str">
            <v>GENERAL</v>
          </cell>
          <cell r="AB1131">
            <v>1681.81</v>
          </cell>
        </row>
        <row r="1132">
          <cell r="C1132" t="str">
            <v>OFFICE</v>
          </cell>
          <cell r="AB1132">
            <v>56314.91</v>
          </cell>
        </row>
        <row r="1133">
          <cell r="C1133" t="str">
            <v>OFFICE</v>
          </cell>
          <cell r="AB1133">
            <v>0</v>
          </cell>
        </row>
        <row r="1134">
          <cell r="C1134" t="str">
            <v>LIBRARY</v>
          </cell>
          <cell r="AB1134">
            <v>0</v>
          </cell>
        </row>
        <row r="1135">
          <cell r="C1135" t="str">
            <v>A R</v>
          </cell>
          <cell r="AB1135">
            <v>0</v>
          </cell>
        </row>
        <row r="1136">
          <cell r="C1136" t="str">
            <v>A R</v>
          </cell>
          <cell r="AB1136">
            <v>0</v>
          </cell>
        </row>
        <row r="1137">
          <cell r="C1137" t="str">
            <v>A R</v>
          </cell>
          <cell r="AB1137">
            <v>1638.97</v>
          </cell>
        </row>
        <row r="1138">
          <cell r="C1138" t="str">
            <v>T G</v>
          </cell>
          <cell r="AB1138">
            <v>6129.28</v>
          </cell>
        </row>
        <row r="1139">
          <cell r="C1139" t="str">
            <v>T G</v>
          </cell>
          <cell r="AB1139">
            <v>3127.47</v>
          </cell>
        </row>
        <row r="1140">
          <cell r="C1140" t="str">
            <v>T G</v>
          </cell>
          <cell r="AB1140">
            <v>0</v>
          </cell>
        </row>
        <row r="1141">
          <cell r="C1141" t="str">
            <v>M V O K</v>
          </cell>
          <cell r="AB1141">
            <v>4388.78</v>
          </cell>
        </row>
        <row r="1142">
          <cell r="C1142" t="str">
            <v>M V O K</v>
          </cell>
          <cell r="AB1142">
            <v>0</v>
          </cell>
        </row>
        <row r="1143">
          <cell r="C1143" t="str">
            <v>M V O K</v>
          </cell>
          <cell r="AB1143">
            <v>7304.78</v>
          </cell>
        </row>
        <row r="1144">
          <cell r="C1144" t="str">
            <v>M V O K</v>
          </cell>
          <cell r="AB1144">
            <v>0</v>
          </cell>
        </row>
        <row r="1145">
          <cell r="C1145" t="str">
            <v>GENERAL</v>
          </cell>
          <cell r="AB1145">
            <v>6500.12</v>
          </cell>
        </row>
        <row r="1146">
          <cell r="C1146" t="str">
            <v>GENERAL</v>
          </cell>
          <cell r="AB1146">
            <v>1687.05</v>
          </cell>
        </row>
        <row r="1147">
          <cell r="C1147" t="str">
            <v>OFFICE</v>
          </cell>
          <cell r="AB1147">
            <v>49816.595000000001</v>
          </cell>
        </row>
        <row r="1148">
          <cell r="C1148" t="str">
            <v>OFFICE</v>
          </cell>
          <cell r="AB1148">
            <v>0</v>
          </cell>
        </row>
        <row r="1149">
          <cell r="C1149" t="str">
            <v>LIBRARY</v>
          </cell>
          <cell r="AB1149">
            <v>1508.95</v>
          </cell>
        </row>
        <row r="1150">
          <cell r="C1150" t="str">
            <v>A R</v>
          </cell>
          <cell r="AB1150">
            <v>0</v>
          </cell>
        </row>
        <row r="1151">
          <cell r="C1151" t="str">
            <v>A R</v>
          </cell>
          <cell r="AB1151">
            <v>0</v>
          </cell>
        </row>
        <row r="1152">
          <cell r="C1152" t="str">
            <v>A R</v>
          </cell>
          <cell r="AB1152">
            <v>1351.07</v>
          </cell>
        </row>
        <row r="1153">
          <cell r="C1153" t="str">
            <v>T G</v>
          </cell>
          <cell r="AB1153">
            <v>4712.25</v>
          </cell>
        </row>
        <row r="1154">
          <cell r="C1154" t="str">
            <v>T G</v>
          </cell>
          <cell r="AB1154">
            <v>5072.84</v>
          </cell>
        </row>
        <row r="1155">
          <cell r="C1155" t="str">
            <v>T G</v>
          </cell>
          <cell r="AB1155">
            <v>0</v>
          </cell>
        </row>
        <row r="1156">
          <cell r="C1156" t="str">
            <v>M V O K</v>
          </cell>
          <cell r="AB1156">
            <v>2395.2399999999998</v>
          </cell>
        </row>
        <row r="1157">
          <cell r="C1157" t="str">
            <v>M V O K</v>
          </cell>
          <cell r="AB1157">
            <v>0</v>
          </cell>
        </row>
        <row r="1158">
          <cell r="C1158" t="str">
            <v>M V O K</v>
          </cell>
          <cell r="AB1158">
            <v>10296.469999999999</v>
          </cell>
        </row>
        <row r="1159">
          <cell r="C1159" t="str">
            <v>M V O K</v>
          </cell>
          <cell r="AB1159">
            <v>0</v>
          </cell>
        </row>
        <row r="1160">
          <cell r="C1160" t="str">
            <v>GENERAL</v>
          </cell>
          <cell r="AB1160">
            <v>6728.82</v>
          </cell>
        </row>
        <row r="1161">
          <cell r="C1161" t="str">
            <v>GENERAL</v>
          </cell>
          <cell r="AB1161">
            <v>1677.31</v>
          </cell>
        </row>
        <row r="1162">
          <cell r="C1162" t="str">
            <v>OFFICE</v>
          </cell>
          <cell r="AB1162">
            <v>27759.93</v>
          </cell>
        </row>
        <row r="1163">
          <cell r="C1163" t="str">
            <v>OFFICE</v>
          </cell>
          <cell r="AB1163">
            <v>0</v>
          </cell>
        </row>
        <row r="1164">
          <cell r="C1164" t="str">
            <v>LIBRARY</v>
          </cell>
          <cell r="AB1164">
            <v>6376.07</v>
          </cell>
        </row>
        <row r="1165">
          <cell r="C1165" t="str">
            <v>A R</v>
          </cell>
          <cell r="AB1165">
            <v>0</v>
          </cell>
        </row>
        <row r="1166">
          <cell r="C1166" t="str">
            <v>A R</v>
          </cell>
          <cell r="AB1166">
            <v>0</v>
          </cell>
        </row>
        <row r="1167">
          <cell r="C1167" t="str">
            <v>A R</v>
          </cell>
          <cell r="AB1167">
            <v>1537.48</v>
          </cell>
        </row>
        <row r="1168">
          <cell r="C1168" t="str">
            <v>T G</v>
          </cell>
          <cell r="AB1168">
            <v>4412.9400000000005</v>
          </cell>
        </row>
        <row r="1169">
          <cell r="C1169" t="str">
            <v>T G</v>
          </cell>
          <cell r="AB1169">
            <v>8596.66</v>
          </cell>
        </row>
        <row r="1170">
          <cell r="C1170" t="str">
            <v>T G</v>
          </cell>
          <cell r="AB1170">
            <v>0</v>
          </cell>
        </row>
        <row r="1171">
          <cell r="C1171" t="str">
            <v>M V O K</v>
          </cell>
          <cell r="AB1171">
            <v>641.18999999999994</v>
          </cell>
        </row>
        <row r="1172">
          <cell r="C1172" t="str">
            <v>M V O K</v>
          </cell>
          <cell r="AB1172">
            <v>0</v>
          </cell>
        </row>
        <row r="1173">
          <cell r="C1173" t="str">
            <v>M V O K</v>
          </cell>
          <cell r="AB1173">
            <v>29880.63</v>
          </cell>
        </row>
        <row r="1174">
          <cell r="C1174" t="str">
            <v>M V O K</v>
          </cell>
          <cell r="AB1174">
            <v>0</v>
          </cell>
        </row>
        <row r="1175">
          <cell r="C1175" t="str">
            <v>GENERAL</v>
          </cell>
          <cell r="AB1175">
            <v>6436.7199999999993</v>
          </cell>
        </row>
        <row r="1176">
          <cell r="C1176" t="str">
            <v>GENERAL</v>
          </cell>
          <cell r="AB1176">
            <v>1658.8</v>
          </cell>
        </row>
        <row r="1177">
          <cell r="C1177" t="str">
            <v>OFFICE</v>
          </cell>
          <cell r="AB1177">
            <v>19710.019999999997</v>
          </cell>
        </row>
        <row r="1178">
          <cell r="C1178" t="str">
            <v>LAYOFFS</v>
          </cell>
          <cell r="AB1178">
            <v>26046.22</v>
          </cell>
        </row>
        <row r="1179">
          <cell r="C1179" t="str">
            <v>LIBRARY</v>
          </cell>
          <cell r="AB1179">
            <v>0</v>
          </cell>
        </row>
        <row r="1180">
          <cell r="C1180" t="str">
            <v>A R</v>
          </cell>
          <cell r="AB1180">
            <v>0</v>
          </cell>
        </row>
        <row r="1181">
          <cell r="C1181" t="str">
            <v>A R</v>
          </cell>
          <cell r="AB1181">
            <v>0</v>
          </cell>
        </row>
        <row r="1182">
          <cell r="C1182" t="str">
            <v>A R</v>
          </cell>
          <cell r="AB1182">
            <v>0</v>
          </cell>
        </row>
        <row r="1183">
          <cell r="C1183" t="str">
            <v>T G</v>
          </cell>
          <cell r="AB1183">
            <v>3822.75</v>
          </cell>
        </row>
        <row r="1184">
          <cell r="C1184" t="str">
            <v>T G</v>
          </cell>
          <cell r="AB1184">
            <v>3565.6600000000003</v>
          </cell>
        </row>
        <row r="1185">
          <cell r="C1185" t="str">
            <v>T G</v>
          </cell>
          <cell r="AB1185">
            <v>0</v>
          </cell>
        </row>
        <row r="1186">
          <cell r="C1186" t="str">
            <v>M V O K</v>
          </cell>
          <cell r="AB1186">
            <v>2007.94</v>
          </cell>
        </row>
        <row r="1187">
          <cell r="C1187" t="str">
            <v>M V O K</v>
          </cell>
          <cell r="AB1187">
            <v>0</v>
          </cell>
        </row>
        <row r="1188">
          <cell r="C1188" t="str">
            <v>M V O K</v>
          </cell>
          <cell r="AB1188">
            <v>35183.020000000004</v>
          </cell>
        </row>
        <row r="1189">
          <cell r="C1189" t="str">
            <v>M V O K</v>
          </cell>
          <cell r="AB1189">
            <v>0</v>
          </cell>
        </row>
        <row r="1190">
          <cell r="C1190" t="str">
            <v>S P P S</v>
          </cell>
          <cell r="AB1190">
            <v>1981.7600000000002</v>
          </cell>
        </row>
        <row r="1191">
          <cell r="C1191" t="str">
            <v>S P P S</v>
          </cell>
          <cell r="AB1191">
            <v>0</v>
          </cell>
        </row>
        <row r="1192">
          <cell r="C1192" t="str">
            <v>S P P S</v>
          </cell>
          <cell r="AB1192">
            <v>0</v>
          </cell>
        </row>
        <row r="1193">
          <cell r="C1193" t="str">
            <v>S P P S</v>
          </cell>
          <cell r="AB1193">
            <v>0</v>
          </cell>
        </row>
        <row r="1194">
          <cell r="C1194" t="str">
            <v>S P P S</v>
          </cell>
          <cell r="AB1194">
            <v>0</v>
          </cell>
        </row>
        <row r="1195">
          <cell r="C1195" t="str">
            <v>GENERAL</v>
          </cell>
          <cell r="AB1195">
            <v>6154.28</v>
          </cell>
        </row>
        <row r="1196">
          <cell r="C1196" t="str">
            <v>GENERAL</v>
          </cell>
          <cell r="AB1196">
            <v>1657.87</v>
          </cell>
        </row>
        <row r="1197">
          <cell r="C1197" t="str">
            <v>OFFICE</v>
          </cell>
          <cell r="AB1197">
            <v>11412.759999999998</v>
          </cell>
        </row>
        <row r="1198">
          <cell r="C1198" t="str">
            <v>LAYOFFS</v>
          </cell>
          <cell r="AB1198">
            <v>1605.46</v>
          </cell>
        </row>
        <row r="1199">
          <cell r="C1199" t="str">
            <v>LIBRARY</v>
          </cell>
          <cell r="AB1199">
            <v>0</v>
          </cell>
        </row>
        <row r="1200">
          <cell r="C1200" t="str">
            <v>T G</v>
          </cell>
          <cell r="AB1200">
            <v>2331.6799999999998</v>
          </cell>
        </row>
        <row r="1201">
          <cell r="C1201" t="str">
            <v>T G</v>
          </cell>
          <cell r="AB1201">
            <v>8217.2099999999991</v>
          </cell>
        </row>
        <row r="1202">
          <cell r="C1202" t="str">
            <v>T G</v>
          </cell>
          <cell r="AB1202">
            <v>0</v>
          </cell>
        </row>
        <row r="1203">
          <cell r="C1203" t="str">
            <v>M V O K</v>
          </cell>
          <cell r="AB1203">
            <v>2128.98</v>
          </cell>
        </row>
        <row r="1204">
          <cell r="C1204" t="str">
            <v>M V O K</v>
          </cell>
          <cell r="AB1204">
            <v>0</v>
          </cell>
        </row>
        <row r="1205">
          <cell r="C1205" t="str">
            <v>M V O K</v>
          </cell>
          <cell r="AB1205">
            <v>25983.119999999999</v>
          </cell>
        </row>
        <row r="1206">
          <cell r="C1206" t="str">
            <v>M V O K</v>
          </cell>
          <cell r="AB1206">
            <v>1094.97</v>
          </cell>
        </row>
        <row r="1207">
          <cell r="C1207" t="str">
            <v>S P P S</v>
          </cell>
          <cell r="AB1207">
            <v>6257.44</v>
          </cell>
        </row>
        <row r="1208">
          <cell r="C1208" t="str">
            <v>S P P S</v>
          </cell>
          <cell r="AB1208">
            <v>1687.63</v>
          </cell>
        </row>
        <row r="1209">
          <cell r="C1209" t="str">
            <v>S P P S</v>
          </cell>
          <cell r="AB1209">
            <v>2326.75</v>
          </cell>
        </row>
        <row r="1210">
          <cell r="C1210" t="str">
            <v>S P P S</v>
          </cell>
          <cell r="AB1210">
            <v>567.15</v>
          </cell>
        </row>
        <row r="1211">
          <cell r="C1211" t="str">
            <v>GENERAL</v>
          </cell>
          <cell r="AB1211">
            <v>6148.83</v>
          </cell>
        </row>
        <row r="1212">
          <cell r="C1212" t="str">
            <v>GENERAL</v>
          </cell>
          <cell r="AB1212">
            <v>1656.4099999999999</v>
          </cell>
        </row>
        <row r="1213">
          <cell r="C1213" t="str">
            <v>OFFICE</v>
          </cell>
          <cell r="AB1213">
            <v>9418.0500000000011</v>
          </cell>
        </row>
        <row r="1214">
          <cell r="C1214" t="str">
            <v>LAYOFFS</v>
          </cell>
          <cell r="AB1214">
            <v>0</v>
          </cell>
        </row>
        <row r="1215">
          <cell r="C1215" t="str">
            <v>LIBRARY</v>
          </cell>
          <cell r="AB1215">
            <v>0</v>
          </cell>
        </row>
        <row r="1216">
          <cell r="C1216" t="str">
            <v>T G</v>
          </cell>
          <cell r="AB1216">
            <v>1781.18</v>
          </cell>
        </row>
        <row r="1217">
          <cell r="C1217" t="str">
            <v>T G</v>
          </cell>
          <cell r="AB1217">
            <v>8401.48</v>
          </cell>
        </row>
        <row r="1218">
          <cell r="C1218" t="str">
            <v>T G</v>
          </cell>
          <cell r="AB1218">
            <v>0</v>
          </cell>
        </row>
        <row r="1219">
          <cell r="C1219" t="str">
            <v>M V O K</v>
          </cell>
          <cell r="AB1219">
            <v>581.17999999999995</v>
          </cell>
        </row>
        <row r="1220">
          <cell r="C1220" t="str">
            <v>M V O K</v>
          </cell>
          <cell r="AB1220">
            <v>0</v>
          </cell>
        </row>
        <row r="1221">
          <cell r="C1221" t="str">
            <v>M V O K</v>
          </cell>
          <cell r="AB1221">
            <v>24527.839999999997</v>
          </cell>
        </row>
        <row r="1222">
          <cell r="C1222" t="str">
            <v>M V O K</v>
          </cell>
          <cell r="AB1222">
            <v>2032.03</v>
          </cell>
        </row>
        <row r="1223">
          <cell r="C1223" t="str">
            <v>S P P S</v>
          </cell>
          <cell r="AB1223">
            <v>4549.3200000000006</v>
          </cell>
        </row>
        <row r="1224">
          <cell r="C1224" t="str">
            <v>S P P S</v>
          </cell>
          <cell r="AB1224">
            <v>8729.6400000000012</v>
          </cell>
        </row>
        <row r="1225">
          <cell r="C1225" t="str">
            <v>S P P S</v>
          </cell>
          <cell r="AB1225">
            <v>2891.3500000000004</v>
          </cell>
        </row>
        <row r="1226">
          <cell r="C1226" t="str">
            <v>S P P S</v>
          </cell>
          <cell r="AB1226">
            <v>0</v>
          </cell>
        </row>
        <row r="1227">
          <cell r="C1227" t="str">
            <v>GENERAL</v>
          </cell>
          <cell r="AB1227">
            <v>6140.69</v>
          </cell>
        </row>
        <row r="1228">
          <cell r="C1228" t="str">
            <v>GENERAL</v>
          </cell>
          <cell r="AB1228">
            <v>2779.2200000000003</v>
          </cell>
        </row>
        <row r="1229">
          <cell r="C1229" t="str">
            <v>OFFICE</v>
          </cell>
          <cell r="AB1229">
            <v>5455.8099999999995</v>
          </cell>
        </row>
        <row r="1230">
          <cell r="C1230" t="str">
            <v>LAYOFFS</v>
          </cell>
          <cell r="AB1230">
            <v>0</v>
          </cell>
        </row>
        <row r="1231">
          <cell r="C1231" t="str">
            <v>LIBRARY</v>
          </cell>
          <cell r="AB1231">
            <v>0</v>
          </cell>
        </row>
        <row r="1232">
          <cell r="C1232" t="str">
            <v>T G</v>
          </cell>
          <cell r="AB1232">
            <v>1380.41</v>
          </cell>
        </row>
        <row r="1233">
          <cell r="C1233" t="str">
            <v>T G</v>
          </cell>
          <cell r="AB1233">
            <v>6871.33</v>
          </cell>
        </row>
        <row r="1234">
          <cell r="C1234" t="str">
            <v>T G</v>
          </cell>
          <cell r="AB1234">
            <v>0</v>
          </cell>
        </row>
        <row r="1235">
          <cell r="C1235" t="str">
            <v>M V O K</v>
          </cell>
          <cell r="AB1235">
            <v>1780.41</v>
          </cell>
        </row>
        <row r="1236">
          <cell r="C1236" t="str">
            <v>M V O K</v>
          </cell>
          <cell r="AB1236">
            <v>0</v>
          </cell>
        </row>
        <row r="1237">
          <cell r="C1237" t="str">
            <v>M V O K</v>
          </cell>
          <cell r="AB1237">
            <v>17722.37</v>
          </cell>
        </row>
        <row r="1238">
          <cell r="C1238" t="str">
            <v>M V O K</v>
          </cell>
          <cell r="AB1238">
            <v>2930.73</v>
          </cell>
        </row>
        <row r="1239">
          <cell r="C1239" t="str">
            <v>S P P S</v>
          </cell>
          <cell r="AB1239">
            <v>3380.87</v>
          </cell>
        </row>
        <row r="1240">
          <cell r="C1240" t="str">
            <v>S P P S</v>
          </cell>
          <cell r="AB1240">
            <v>21625.69</v>
          </cell>
        </row>
        <row r="1241">
          <cell r="C1241" t="str">
            <v>S P P S</v>
          </cell>
          <cell r="AB1241">
            <v>2321.63</v>
          </cell>
        </row>
        <row r="1242">
          <cell r="C1242" t="str">
            <v>S P P S</v>
          </cell>
          <cell r="AB1242">
            <v>1087.8</v>
          </cell>
        </row>
        <row r="1243">
          <cell r="C1243" t="str">
            <v>P T T</v>
          </cell>
          <cell r="AB1243">
            <v>713.18</v>
          </cell>
        </row>
        <row r="1244">
          <cell r="C1244" t="str">
            <v>GENERAL</v>
          </cell>
          <cell r="AB1244">
            <v>6131</v>
          </cell>
        </row>
        <row r="1245">
          <cell r="C1245" t="str">
            <v>GENERAL</v>
          </cell>
          <cell r="AB1245">
            <v>1651.6</v>
          </cell>
        </row>
        <row r="1246">
          <cell r="C1246" t="str">
            <v>OFFICE</v>
          </cell>
          <cell r="AB1246">
            <v>0</v>
          </cell>
        </row>
        <row r="1247">
          <cell r="C1247" t="str">
            <v>LAYOFFS</v>
          </cell>
          <cell r="AB1247">
            <v>0</v>
          </cell>
        </row>
        <row r="1248">
          <cell r="C1248" t="str">
            <v>LIBRARY</v>
          </cell>
          <cell r="AB1248">
            <v>0</v>
          </cell>
        </row>
        <row r="1249">
          <cell r="C1249" t="str">
            <v>T P A T</v>
          </cell>
          <cell r="AB1249">
            <v>1376.58</v>
          </cell>
        </row>
        <row r="1250">
          <cell r="C1250" t="str">
            <v>T P A T</v>
          </cell>
          <cell r="AB1250">
            <v>579.5</v>
          </cell>
        </row>
        <row r="1251">
          <cell r="C1251" t="str">
            <v>T G</v>
          </cell>
          <cell r="AB1251">
            <v>3772.5699999999997</v>
          </cell>
        </row>
        <row r="1252">
          <cell r="C1252" t="str">
            <v>T G</v>
          </cell>
          <cell r="AB1252">
            <v>0</v>
          </cell>
        </row>
        <row r="1253">
          <cell r="C1253" t="str">
            <v>M V O K</v>
          </cell>
          <cell r="AB1253">
            <v>579.5</v>
          </cell>
        </row>
        <row r="1254">
          <cell r="C1254" t="str">
            <v>M V O K</v>
          </cell>
          <cell r="AB1254">
            <v>0</v>
          </cell>
        </row>
        <row r="1255">
          <cell r="C1255" t="str">
            <v>M V O K</v>
          </cell>
          <cell r="AB1255">
            <v>10757.23</v>
          </cell>
        </row>
        <row r="1256">
          <cell r="C1256" t="str">
            <v>M V O K</v>
          </cell>
          <cell r="AB1256">
            <v>2174.25</v>
          </cell>
        </row>
        <row r="1257">
          <cell r="C1257" t="str">
            <v>S P P S</v>
          </cell>
          <cell r="AB1257">
            <v>4175.53</v>
          </cell>
        </row>
        <row r="1258">
          <cell r="C1258" t="str">
            <v>S P P S</v>
          </cell>
          <cell r="AB1258">
            <v>32976.153333333335</v>
          </cell>
        </row>
        <row r="1259">
          <cell r="C1259" t="str">
            <v>S P P S</v>
          </cell>
          <cell r="AB1259">
            <v>2317.96</v>
          </cell>
        </row>
        <row r="1260">
          <cell r="C1260" t="str">
            <v>S P P S</v>
          </cell>
          <cell r="AB1260">
            <v>1768.83</v>
          </cell>
        </row>
        <row r="1261">
          <cell r="C1261" t="str">
            <v>P T T</v>
          </cell>
          <cell r="AB1261">
            <v>909.95</v>
          </cell>
        </row>
        <row r="1262">
          <cell r="C1262" t="str">
            <v>P T T</v>
          </cell>
          <cell r="AB1262">
            <v>0</v>
          </cell>
        </row>
        <row r="1263">
          <cell r="C1263" t="str">
            <v>P T T</v>
          </cell>
          <cell r="AB1263">
            <v>0</v>
          </cell>
        </row>
        <row r="1264">
          <cell r="C1264" t="str">
            <v>T A C</v>
          </cell>
          <cell r="AB1264">
            <v>3639.5</v>
          </cell>
        </row>
        <row r="1265">
          <cell r="C1265" t="str">
            <v>GENERAL</v>
          </cell>
          <cell r="AB1265">
            <v>6117.62</v>
          </cell>
        </row>
        <row r="1266">
          <cell r="C1266" t="str">
            <v>GENERAL</v>
          </cell>
          <cell r="AB1266">
            <v>1648</v>
          </cell>
        </row>
        <row r="1267">
          <cell r="C1267" t="str">
            <v>OFFICE</v>
          </cell>
          <cell r="AB1267">
            <v>0</v>
          </cell>
        </row>
        <row r="1268">
          <cell r="C1268" t="str">
            <v>LAYOFFS</v>
          </cell>
          <cell r="AB1268">
            <v>0</v>
          </cell>
        </row>
        <row r="1269">
          <cell r="C1269" t="str">
            <v>LIBRARY</v>
          </cell>
          <cell r="AB1269">
            <v>0</v>
          </cell>
        </row>
        <row r="1270">
          <cell r="C1270" t="str">
            <v>T P A T</v>
          </cell>
          <cell r="AB1270">
            <v>6491.35</v>
          </cell>
        </row>
        <row r="1271">
          <cell r="C1271" t="str">
            <v>T G</v>
          </cell>
          <cell r="AB1271">
            <v>462.57</v>
          </cell>
        </row>
        <row r="1272">
          <cell r="C1272" t="str">
            <v>T G</v>
          </cell>
          <cell r="AB1272">
            <v>3725.35</v>
          </cell>
        </row>
        <row r="1273">
          <cell r="C1273" t="str">
            <v>T G</v>
          </cell>
          <cell r="AB1273">
            <v>0</v>
          </cell>
        </row>
        <row r="1274">
          <cell r="C1274" t="str">
            <v>M V O K</v>
          </cell>
          <cell r="AB1274">
            <v>0</v>
          </cell>
        </row>
        <row r="1275">
          <cell r="C1275" t="str">
            <v>M V O K</v>
          </cell>
          <cell r="AB1275">
            <v>0</v>
          </cell>
        </row>
        <row r="1276">
          <cell r="C1276" t="str">
            <v>M V O K</v>
          </cell>
          <cell r="AB1276">
            <v>6130.81</v>
          </cell>
        </row>
        <row r="1277">
          <cell r="C1277" t="str">
            <v>M V O K</v>
          </cell>
          <cell r="AB1277">
            <v>1272.0999999999999</v>
          </cell>
        </row>
        <row r="1278">
          <cell r="C1278" t="str">
            <v>S P P S</v>
          </cell>
          <cell r="AB1278">
            <v>3368.16</v>
          </cell>
        </row>
        <row r="1279">
          <cell r="C1279" t="str">
            <v>S P P S</v>
          </cell>
          <cell r="AB1279">
            <v>41589.769999999997</v>
          </cell>
        </row>
        <row r="1280">
          <cell r="C1280" t="str">
            <v>S P P S</v>
          </cell>
          <cell r="AB1280">
            <v>2312.89</v>
          </cell>
        </row>
        <row r="1281">
          <cell r="C1281" t="str">
            <v>S P P S</v>
          </cell>
          <cell r="AB1281">
            <v>2929.6</v>
          </cell>
        </row>
        <row r="1282">
          <cell r="C1282" t="str">
            <v>P T T</v>
          </cell>
          <cell r="AB1282">
            <v>0</v>
          </cell>
        </row>
        <row r="1283">
          <cell r="C1283" t="str">
            <v>P T T</v>
          </cell>
          <cell r="AB1283">
            <v>0</v>
          </cell>
        </row>
        <row r="1284">
          <cell r="C1284" t="str">
            <v>P T T</v>
          </cell>
          <cell r="AB1284">
            <v>0</v>
          </cell>
        </row>
        <row r="1285"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e_generala"/>
      <sheetName val="1.C_F"/>
      <sheetName val="3.P&amp;L"/>
      <sheetName val="4.b-s"/>
      <sheetName val="Credit_IFAD"/>
      <sheetName val="Credit_RISP2"/>
      <sheetName val="Credit circulant curent "/>
      <sheetName val="6.RECUPER"/>
      <sheetName val="7.ratios"/>
      <sheetName val="1.Sales"/>
      <sheetName val="Incasari"/>
      <sheetName val="Achzitii"/>
      <sheetName val="PLati_materiale"/>
      <sheetName val="8.Costs"/>
      <sheetName val="Fisa_tehnologica"/>
      <sheetName val="Cosт_ unitare"/>
      <sheetName val="recup"/>
      <sheetName val="Sales"/>
      <sheetName val="sal"/>
      <sheetName val="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E"/>
      <sheetName val="Pt text"/>
      <sheetName val="Anexa 0"/>
      <sheetName val="1.Investitia"/>
      <sheetName val="2.Flux 2008"/>
      <sheetName val="2.Flux 2008-2014"/>
      <sheetName val="3.Rezultatele Fin"/>
      <sheetName val="4.Bilant"/>
      <sheetName val="5.Indicatori"/>
      <sheetName val="6.Graficul (EFSE)"/>
      <sheetName val="6.Graficul (FCB)"/>
      <sheetName val="6.Graficul RISP"/>
      <sheetName val="6.Graficul TOTAL"/>
      <sheetName val="7.Recuperabilitatea"/>
      <sheetName val="Anexa 8"/>
      <sheetName val="9.Cheltuieli"/>
      <sheetName val="10.Venituri"/>
      <sheetName val="11. Chelt salariu"/>
      <sheetName val="12.Diagr grafic"/>
      <sheetName val="Anexa 13"/>
      <sheetName val="Diagr indic"/>
      <sheetName val="Anexa 10.3"/>
      <sheetName val="Anexa 2b"/>
      <sheetName val="Anexa 14"/>
      <sheetName val="Anexa 6"/>
      <sheetName val="Anexa 6b"/>
      <sheetName val="Anexa 4.1"/>
    </sheetNames>
    <sheetDataSet>
      <sheetData sheetId="0" refreshError="1"/>
      <sheetData sheetId="1" refreshError="1"/>
      <sheetData sheetId="2" refreshError="1"/>
      <sheetData sheetId="3" refreshError="1">
        <row r="26">
          <cell r="B26">
            <v>12.58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ment"/>
      <sheetName val="grafic investitie"/>
      <sheetName val="Amortizarea"/>
      <sheetName val="Productie"/>
      <sheetName val="Piata Locala"/>
      <sheetName val="Export"/>
      <sheetName val="VenituriTotal"/>
      <sheetName val="PozitiiCosturi"/>
      <sheetName val="Personal"/>
      <sheetName val="consumuri_energie"/>
      <sheetName val="cheltuieli"/>
      <sheetName val="cheltuieli TVA"/>
      <sheetName val="Fluxul MB"/>
      <sheetName val="Rezultate Fin"/>
      <sheetName val="Bilant"/>
      <sheetName val="IndFinanciari"/>
      <sheetName val="Ind cheie sumar"/>
      <sheetName val="creditul IFAD"/>
      <sheetName val="creditul polonez"/>
      <sheetName val="Programare amortizare cr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D5">
            <v>0</v>
          </cell>
        </row>
        <row r="6">
          <cell r="D6">
            <v>0.121</v>
          </cell>
        </row>
        <row r="7">
          <cell r="D7">
            <v>3</v>
          </cell>
        </row>
        <row r="9">
          <cell r="D9">
            <v>42064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 t="e">
            <v>#VALUE!</v>
          </cell>
        </row>
        <row r="19">
          <cell r="I19" t="e">
            <v>#VALUE!</v>
          </cell>
        </row>
        <row r="20">
          <cell r="I20" t="e">
            <v>#VALUE!</v>
          </cell>
        </row>
        <row r="21">
          <cell r="I21" t="e">
            <v>#VALUE!</v>
          </cell>
        </row>
        <row r="22">
          <cell r="I22" t="e">
            <v>#VALUE!</v>
          </cell>
        </row>
        <row r="23">
          <cell r="I23" t="e">
            <v>#VALUE!</v>
          </cell>
        </row>
        <row r="24">
          <cell r="I24" t="e">
            <v>#VALUE!</v>
          </cell>
        </row>
        <row r="25">
          <cell r="I25" t="e">
            <v>#VALUE!</v>
          </cell>
        </row>
        <row r="26">
          <cell r="I26" t="e">
            <v>#VALUE!</v>
          </cell>
        </row>
        <row r="27">
          <cell r="I27" t="e">
            <v>#VALUE!</v>
          </cell>
        </row>
        <row r="28">
          <cell r="I28" t="e">
            <v>#VALUE!</v>
          </cell>
        </row>
        <row r="29">
          <cell r="I29" t="e">
            <v>#VALUE!</v>
          </cell>
        </row>
        <row r="30">
          <cell r="I30" t="e">
            <v>#VALUE!</v>
          </cell>
        </row>
        <row r="31">
          <cell r="I31" t="e">
            <v>#VALUE!</v>
          </cell>
        </row>
        <row r="32">
          <cell r="I32" t="e">
            <v>#VALUE!</v>
          </cell>
        </row>
        <row r="33">
          <cell r="I33" t="e">
            <v>#VALUE!</v>
          </cell>
        </row>
        <row r="34">
          <cell r="I34" t="e">
            <v>#VALUE!</v>
          </cell>
        </row>
        <row r="35">
          <cell r="I35" t="e">
            <v>#VALUE!</v>
          </cell>
        </row>
        <row r="36">
          <cell r="I36" t="e">
            <v>#VALUE!</v>
          </cell>
        </row>
        <row r="37">
          <cell r="I37" t="e">
            <v>#VALUE!</v>
          </cell>
        </row>
        <row r="38">
          <cell r="I38" t="e">
            <v>#VALUE!</v>
          </cell>
        </row>
        <row r="39">
          <cell r="I39" t="e">
            <v>#VALUE!</v>
          </cell>
        </row>
        <row r="40">
          <cell r="I40" t="e">
            <v>#VALUE!</v>
          </cell>
        </row>
        <row r="41">
          <cell r="I41" t="e">
            <v>#VALUE!</v>
          </cell>
        </row>
        <row r="42">
          <cell r="I42" t="e">
            <v>#VALUE!</v>
          </cell>
        </row>
        <row r="43">
          <cell r="I43" t="e">
            <v>#VALUE!</v>
          </cell>
        </row>
        <row r="44">
          <cell r="I44" t="e">
            <v>#VALUE!</v>
          </cell>
        </row>
        <row r="45">
          <cell r="I45" t="e">
            <v>#VALUE!</v>
          </cell>
        </row>
        <row r="46">
          <cell r="I46" t="e">
            <v>#VALUE!</v>
          </cell>
        </row>
        <row r="47">
          <cell r="I47" t="e">
            <v>#VALUE!</v>
          </cell>
        </row>
        <row r="48">
          <cell r="I48" t="e">
            <v>#VALUE!</v>
          </cell>
        </row>
        <row r="49">
          <cell r="I49" t="e">
            <v>#VALUE!</v>
          </cell>
        </row>
        <row r="50">
          <cell r="I50" t="e">
            <v>#VALUE!</v>
          </cell>
        </row>
        <row r="51">
          <cell r="I51" t="e">
            <v>#VALUE!</v>
          </cell>
        </row>
        <row r="52">
          <cell r="I52" t="e">
            <v>#VALUE!</v>
          </cell>
        </row>
        <row r="53">
          <cell r="I53" t="e">
            <v>#VALUE!</v>
          </cell>
        </row>
        <row r="54">
          <cell r="I54" t="e">
            <v>#VALUE!</v>
          </cell>
        </row>
        <row r="55">
          <cell r="I55" t="e">
            <v>#VALUE!</v>
          </cell>
        </row>
        <row r="56">
          <cell r="I56" t="e">
            <v>#VALUE!</v>
          </cell>
        </row>
        <row r="57">
          <cell r="I57" t="e">
            <v>#VALUE!</v>
          </cell>
        </row>
        <row r="58">
          <cell r="I58" t="e">
            <v>#VALUE!</v>
          </cell>
        </row>
        <row r="59">
          <cell r="I59" t="e">
            <v>#VALUE!</v>
          </cell>
        </row>
        <row r="60">
          <cell r="I60" t="e">
            <v>#VALUE!</v>
          </cell>
        </row>
        <row r="61">
          <cell r="I61" t="e">
            <v>#VALUE!</v>
          </cell>
        </row>
        <row r="62">
          <cell r="I62" t="e">
            <v>#VALUE!</v>
          </cell>
        </row>
        <row r="63">
          <cell r="I63" t="e">
            <v>#VALUE!</v>
          </cell>
        </row>
        <row r="64">
          <cell r="I64" t="e">
            <v>#VALUE!</v>
          </cell>
        </row>
        <row r="65">
          <cell r="I65" t="e">
            <v>#VALUE!</v>
          </cell>
        </row>
        <row r="66">
          <cell r="I66" t="e">
            <v>#VALUE!</v>
          </cell>
        </row>
        <row r="67">
          <cell r="I67" t="e">
            <v>#VALUE!</v>
          </cell>
        </row>
        <row r="68">
          <cell r="I68" t="e">
            <v>#VALUE!</v>
          </cell>
        </row>
        <row r="69">
          <cell r="I69" t="e">
            <v>#VALUE!</v>
          </cell>
        </row>
        <row r="70">
          <cell r="I70" t="e">
            <v>#VALUE!</v>
          </cell>
        </row>
        <row r="71">
          <cell r="I71" t="e">
            <v>#VALUE!</v>
          </cell>
        </row>
        <row r="72">
          <cell r="I72" t="e">
            <v>#VALUE!</v>
          </cell>
        </row>
        <row r="73">
          <cell r="I73" t="e">
            <v>#VALUE!</v>
          </cell>
        </row>
        <row r="74">
          <cell r="I74" t="e">
            <v>#VALUE!</v>
          </cell>
        </row>
        <row r="75">
          <cell r="I75" t="e">
            <v>#VALUE!</v>
          </cell>
        </row>
        <row r="76">
          <cell r="I76" t="e">
            <v>#VALUE!</v>
          </cell>
        </row>
        <row r="77">
          <cell r="I77" t="e">
            <v>#VALUE!</v>
          </cell>
        </row>
        <row r="78">
          <cell r="I78" t="e">
            <v>#VALUE!</v>
          </cell>
        </row>
        <row r="79">
          <cell r="I79" t="e">
            <v>#VALUE!</v>
          </cell>
        </row>
        <row r="80">
          <cell r="I80" t="e">
            <v>#VALUE!</v>
          </cell>
        </row>
        <row r="81">
          <cell r="I81" t="e">
            <v>#VALUE!</v>
          </cell>
        </row>
        <row r="82">
          <cell r="I82" t="e">
            <v>#VALUE!</v>
          </cell>
        </row>
        <row r="83">
          <cell r="I83" t="e">
            <v>#VALUE!</v>
          </cell>
        </row>
        <row r="84">
          <cell r="I84" t="e">
            <v>#VALUE!</v>
          </cell>
        </row>
        <row r="85">
          <cell r="I85" t="e">
            <v>#VALUE!</v>
          </cell>
        </row>
        <row r="86">
          <cell r="I86" t="e">
            <v>#VALUE!</v>
          </cell>
        </row>
        <row r="87">
          <cell r="I87" t="e">
            <v>#VALUE!</v>
          </cell>
        </row>
        <row r="88">
          <cell r="I88" t="e">
            <v>#VALUE!</v>
          </cell>
        </row>
        <row r="89">
          <cell r="I89" t="e">
            <v>#VALUE!</v>
          </cell>
        </row>
        <row r="90">
          <cell r="I90" t="e">
            <v>#VALUE!</v>
          </cell>
        </row>
        <row r="91">
          <cell r="I91" t="e">
            <v>#VALUE!</v>
          </cell>
        </row>
        <row r="92">
          <cell r="I92" t="e">
            <v>#VALUE!</v>
          </cell>
        </row>
        <row r="93">
          <cell r="I93" t="e">
            <v>#VALUE!</v>
          </cell>
        </row>
        <row r="94">
          <cell r="I94" t="e">
            <v>#VALUE!</v>
          </cell>
        </row>
        <row r="95">
          <cell r="I95" t="e">
            <v>#VALUE!</v>
          </cell>
        </row>
        <row r="96">
          <cell r="I96" t="e">
            <v>#VALUE!</v>
          </cell>
        </row>
        <row r="97">
          <cell r="I97" t="e">
            <v>#VALUE!</v>
          </cell>
        </row>
        <row r="98">
          <cell r="I98" t="e">
            <v>#VALUE!</v>
          </cell>
        </row>
        <row r="99">
          <cell r="I99" t="e">
            <v>#VALUE!</v>
          </cell>
        </row>
        <row r="100">
          <cell r="I100" t="e">
            <v>#VALUE!</v>
          </cell>
        </row>
        <row r="101">
          <cell r="I101" t="e">
            <v>#VALUE!</v>
          </cell>
        </row>
        <row r="102">
          <cell r="I102" t="e">
            <v>#VALUE!</v>
          </cell>
        </row>
        <row r="103">
          <cell r="I103" t="e">
            <v>#VALUE!</v>
          </cell>
        </row>
        <row r="104">
          <cell r="I104" t="e">
            <v>#VALUE!</v>
          </cell>
        </row>
        <row r="105">
          <cell r="I105" t="e">
            <v>#VALUE!</v>
          </cell>
        </row>
        <row r="106">
          <cell r="I106" t="e">
            <v>#VALUE!</v>
          </cell>
        </row>
        <row r="107">
          <cell r="I107" t="e">
            <v>#VALUE!</v>
          </cell>
        </row>
        <row r="108">
          <cell r="I108" t="e">
            <v>#VALUE!</v>
          </cell>
        </row>
        <row r="109">
          <cell r="I109" t="e">
            <v>#VALUE!</v>
          </cell>
        </row>
        <row r="110">
          <cell r="I110" t="e">
            <v>#VALUE!</v>
          </cell>
        </row>
        <row r="111">
          <cell r="I111" t="e">
            <v>#VALUE!</v>
          </cell>
        </row>
        <row r="112">
          <cell r="I112" t="e">
            <v>#VALUE!</v>
          </cell>
        </row>
        <row r="113">
          <cell r="I113" t="e">
            <v>#VALUE!</v>
          </cell>
        </row>
        <row r="114">
          <cell r="I114" t="e">
            <v>#VALUE!</v>
          </cell>
        </row>
        <row r="115">
          <cell r="I115" t="e">
            <v>#VALUE!</v>
          </cell>
        </row>
        <row r="116">
          <cell r="I116" t="e">
            <v>#VALUE!</v>
          </cell>
        </row>
        <row r="117">
          <cell r="I117" t="e">
            <v>#VALUE!</v>
          </cell>
        </row>
        <row r="118">
          <cell r="I118" t="e">
            <v>#VALUE!</v>
          </cell>
        </row>
        <row r="119">
          <cell r="I119" t="e">
            <v>#VALUE!</v>
          </cell>
        </row>
        <row r="120">
          <cell r="I120" t="e">
            <v>#VALUE!</v>
          </cell>
        </row>
        <row r="121">
          <cell r="I121" t="e">
            <v>#VALUE!</v>
          </cell>
        </row>
        <row r="122">
          <cell r="I122" t="e">
            <v>#VALUE!</v>
          </cell>
        </row>
        <row r="123">
          <cell r="I123" t="e">
            <v>#VALUE!</v>
          </cell>
        </row>
        <row r="124">
          <cell r="I124" t="e">
            <v>#VALUE!</v>
          </cell>
        </row>
        <row r="125">
          <cell r="I125" t="e">
            <v>#VALUE!</v>
          </cell>
        </row>
        <row r="126">
          <cell r="I126" t="e">
            <v>#VALUE!</v>
          </cell>
        </row>
        <row r="127">
          <cell r="I127" t="e">
            <v>#VALUE!</v>
          </cell>
        </row>
        <row r="128">
          <cell r="I128" t="e">
            <v>#VALUE!</v>
          </cell>
        </row>
        <row r="129">
          <cell r="I129" t="e">
            <v>#VALUE!</v>
          </cell>
        </row>
        <row r="130">
          <cell r="I130" t="e">
            <v>#VALUE!</v>
          </cell>
        </row>
        <row r="131">
          <cell r="I131" t="e">
            <v>#VALUE!</v>
          </cell>
        </row>
        <row r="132">
          <cell r="I132" t="e">
            <v>#VALUE!</v>
          </cell>
        </row>
        <row r="133">
          <cell r="I133" t="e">
            <v>#VALUE!</v>
          </cell>
        </row>
        <row r="134">
          <cell r="I134" t="e">
            <v>#VALUE!</v>
          </cell>
        </row>
        <row r="135">
          <cell r="I135" t="e">
            <v>#VALUE!</v>
          </cell>
        </row>
        <row r="136">
          <cell r="I136" t="e">
            <v>#VALUE!</v>
          </cell>
        </row>
        <row r="137">
          <cell r="I137" t="e">
            <v>#VALUE!</v>
          </cell>
        </row>
        <row r="138">
          <cell r="I138" t="e">
            <v>#VALUE!</v>
          </cell>
        </row>
        <row r="139">
          <cell r="I139" t="e">
            <v>#VALUE!</v>
          </cell>
        </row>
        <row r="140">
          <cell r="I140" t="e">
            <v>#VALUE!</v>
          </cell>
        </row>
        <row r="141">
          <cell r="I141" t="e">
            <v>#VALUE!</v>
          </cell>
        </row>
        <row r="142">
          <cell r="I142" t="e">
            <v>#VALUE!</v>
          </cell>
        </row>
        <row r="143">
          <cell r="I143" t="e">
            <v>#VALUE!</v>
          </cell>
        </row>
        <row r="144">
          <cell r="I144" t="e">
            <v>#VALUE!</v>
          </cell>
        </row>
        <row r="145">
          <cell r="I145" t="e">
            <v>#VALUE!</v>
          </cell>
        </row>
        <row r="146">
          <cell r="I146" t="e">
            <v>#VALUE!</v>
          </cell>
        </row>
        <row r="147">
          <cell r="I147" t="e">
            <v>#VALUE!</v>
          </cell>
        </row>
        <row r="148">
          <cell r="I148" t="e">
            <v>#VALUE!</v>
          </cell>
        </row>
        <row r="149">
          <cell r="I149" t="e">
            <v>#VALUE!</v>
          </cell>
        </row>
        <row r="150">
          <cell r="I150" t="e">
            <v>#VALUE!</v>
          </cell>
        </row>
        <row r="151">
          <cell r="I151" t="e">
            <v>#VALUE!</v>
          </cell>
        </row>
        <row r="152">
          <cell r="I152" t="e">
            <v>#VALUE!</v>
          </cell>
        </row>
        <row r="153">
          <cell r="I153" t="e">
            <v>#VALUE!</v>
          </cell>
        </row>
        <row r="154">
          <cell r="I154" t="e">
            <v>#VALUE!</v>
          </cell>
        </row>
        <row r="155">
          <cell r="I155" t="e">
            <v>#VALUE!</v>
          </cell>
        </row>
        <row r="156">
          <cell r="I156" t="e">
            <v>#VALUE!</v>
          </cell>
        </row>
        <row r="157">
          <cell r="I157" t="e">
            <v>#VALUE!</v>
          </cell>
        </row>
        <row r="158">
          <cell r="I158" t="e">
            <v>#VALUE!</v>
          </cell>
        </row>
        <row r="159">
          <cell r="I159" t="e">
            <v>#VALUE!</v>
          </cell>
        </row>
        <row r="160">
          <cell r="I160" t="e">
            <v>#VALUE!</v>
          </cell>
        </row>
        <row r="161">
          <cell r="I161" t="e">
            <v>#VALUE!</v>
          </cell>
        </row>
        <row r="162">
          <cell r="I162" t="e">
            <v>#VALUE!</v>
          </cell>
        </row>
        <row r="163">
          <cell r="I163" t="e">
            <v>#VALUE!</v>
          </cell>
        </row>
        <row r="164">
          <cell r="I164" t="e">
            <v>#VALUE!</v>
          </cell>
        </row>
        <row r="165">
          <cell r="I165" t="e">
            <v>#VALUE!</v>
          </cell>
        </row>
        <row r="166">
          <cell r="I166" t="e">
            <v>#VALUE!</v>
          </cell>
        </row>
        <row r="167">
          <cell r="I167" t="e">
            <v>#VALUE!</v>
          </cell>
        </row>
        <row r="168">
          <cell r="I168" t="e">
            <v>#VALUE!</v>
          </cell>
        </row>
        <row r="169">
          <cell r="I169" t="e">
            <v>#VALUE!</v>
          </cell>
        </row>
        <row r="170">
          <cell r="I170" t="e">
            <v>#VALUE!</v>
          </cell>
        </row>
        <row r="171">
          <cell r="I171" t="e">
            <v>#VALUE!</v>
          </cell>
        </row>
        <row r="172">
          <cell r="I172" t="e">
            <v>#VALUE!</v>
          </cell>
        </row>
        <row r="173">
          <cell r="I173" t="e">
            <v>#VALUE!</v>
          </cell>
        </row>
        <row r="174">
          <cell r="I174" t="e">
            <v>#VALUE!</v>
          </cell>
        </row>
        <row r="175">
          <cell r="I175" t="e">
            <v>#VALUE!</v>
          </cell>
        </row>
        <row r="176">
          <cell r="I176" t="e">
            <v>#VALUE!</v>
          </cell>
        </row>
        <row r="177">
          <cell r="I177" t="e">
            <v>#VALUE!</v>
          </cell>
        </row>
        <row r="178">
          <cell r="I178" t="e">
            <v>#VALUE!</v>
          </cell>
        </row>
        <row r="179">
          <cell r="I179" t="e">
            <v>#VALUE!</v>
          </cell>
        </row>
        <row r="180">
          <cell r="I180" t="e">
            <v>#VALUE!</v>
          </cell>
        </row>
        <row r="181">
          <cell r="I181" t="e">
            <v>#VALUE!</v>
          </cell>
        </row>
        <row r="182">
          <cell r="I182" t="e">
            <v>#VALUE!</v>
          </cell>
        </row>
        <row r="183">
          <cell r="I183" t="e">
            <v>#VALUE!</v>
          </cell>
        </row>
        <row r="184">
          <cell r="I184" t="e">
            <v>#VALUE!</v>
          </cell>
        </row>
        <row r="185">
          <cell r="I185" t="e">
            <v>#VALUE!</v>
          </cell>
        </row>
        <row r="186">
          <cell r="I186" t="e">
            <v>#VALUE!</v>
          </cell>
        </row>
        <row r="187">
          <cell r="I187" t="e">
            <v>#VALUE!</v>
          </cell>
        </row>
        <row r="188">
          <cell r="I188" t="e">
            <v>#VALUE!</v>
          </cell>
        </row>
        <row r="189">
          <cell r="I189" t="e">
            <v>#VALUE!</v>
          </cell>
        </row>
        <row r="190">
          <cell r="I190" t="e">
            <v>#VALUE!</v>
          </cell>
        </row>
        <row r="191">
          <cell r="I191" t="e">
            <v>#VALUE!</v>
          </cell>
        </row>
        <row r="192">
          <cell r="I192" t="e">
            <v>#VALUE!</v>
          </cell>
        </row>
        <row r="193">
          <cell r="I193" t="e">
            <v>#VALUE!</v>
          </cell>
        </row>
        <row r="194">
          <cell r="I194" t="e">
            <v>#VALUE!</v>
          </cell>
        </row>
        <row r="195">
          <cell r="I195" t="e">
            <v>#VALUE!</v>
          </cell>
        </row>
        <row r="196">
          <cell r="I196" t="e">
            <v>#VALUE!</v>
          </cell>
        </row>
        <row r="197">
          <cell r="I197" t="e">
            <v>#VALUE!</v>
          </cell>
        </row>
        <row r="198">
          <cell r="I198" t="e">
            <v>#VALUE!</v>
          </cell>
        </row>
        <row r="199">
          <cell r="I199" t="e">
            <v>#VALUE!</v>
          </cell>
        </row>
        <row r="200">
          <cell r="I200" t="e">
            <v>#VALUE!</v>
          </cell>
        </row>
        <row r="201">
          <cell r="I201" t="e">
            <v>#VALUE!</v>
          </cell>
        </row>
        <row r="202">
          <cell r="I202" t="e">
            <v>#VALUE!</v>
          </cell>
        </row>
        <row r="203">
          <cell r="I203" t="e">
            <v>#VALUE!</v>
          </cell>
        </row>
        <row r="204">
          <cell r="I204" t="e">
            <v>#VALUE!</v>
          </cell>
        </row>
        <row r="205">
          <cell r="I205" t="e">
            <v>#VALUE!</v>
          </cell>
        </row>
        <row r="206">
          <cell r="I206" t="e">
            <v>#VALUE!</v>
          </cell>
        </row>
        <row r="207">
          <cell r="I207" t="e">
            <v>#VALUE!</v>
          </cell>
        </row>
        <row r="208">
          <cell r="I208" t="e">
            <v>#VALUE!</v>
          </cell>
        </row>
        <row r="209">
          <cell r="I209" t="e">
            <v>#VALUE!</v>
          </cell>
        </row>
        <row r="210">
          <cell r="I210" t="e">
            <v>#VALUE!</v>
          </cell>
        </row>
        <row r="211">
          <cell r="I211" t="e">
            <v>#VALUE!</v>
          </cell>
        </row>
        <row r="212">
          <cell r="I212" t="e">
            <v>#VALUE!</v>
          </cell>
        </row>
        <row r="213">
          <cell r="I213" t="e">
            <v>#VALUE!</v>
          </cell>
        </row>
        <row r="214">
          <cell r="I214" t="e">
            <v>#VALUE!</v>
          </cell>
        </row>
        <row r="215">
          <cell r="I215" t="e">
            <v>#VALUE!</v>
          </cell>
        </row>
        <row r="216">
          <cell r="I216" t="e">
            <v>#VALUE!</v>
          </cell>
        </row>
        <row r="217">
          <cell r="I217" t="e">
            <v>#VALUE!</v>
          </cell>
        </row>
        <row r="218">
          <cell r="I218" t="e">
            <v>#VALUE!</v>
          </cell>
        </row>
        <row r="219">
          <cell r="I219" t="e">
            <v>#VALUE!</v>
          </cell>
        </row>
        <row r="220">
          <cell r="I220" t="e">
            <v>#VALUE!</v>
          </cell>
        </row>
        <row r="221">
          <cell r="I221" t="e">
            <v>#VALUE!</v>
          </cell>
        </row>
        <row r="222">
          <cell r="I222" t="e">
            <v>#VALUE!</v>
          </cell>
        </row>
        <row r="223">
          <cell r="I223" t="e">
            <v>#VALUE!</v>
          </cell>
        </row>
        <row r="224">
          <cell r="I224" t="e">
            <v>#VALUE!</v>
          </cell>
        </row>
        <row r="225">
          <cell r="I225" t="e">
            <v>#VALUE!</v>
          </cell>
        </row>
        <row r="226">
          <cell r="I226" t="e">
            <v>#VALUE!</v>
          </cell>
        </row>
        <row r="227">
          <cell r="I227" t="e">
            <v>#VALUE!</v>
          </cell>
        </row>
        <row r="228">
          <cell r="I228" t="e">
            <v>#VALUE!</v>
          </cell>
        </row>
        <row r="229">
          <cell r="I229" t="e">
            <v>#VALUE!</v>
          </cell>
        </row>
        <row r="230">
          <cell r="I230" t="e">
            <v>#VALUE!</v>
          </cell>
        </row>
        <row r="231">
          <cell r="I231" t="e">
            <v>#VALUE!</v>
          </cell>
        </row>
        <row r="232">
          <cell r="I232" t="e">
            <v>#VALUE!</v>
          </cell>
        </row>
        <row r="233">
          <cell r="I233" t="e">
            <v>#VALUE!</v>
          </cell>
        </row>
        <row r="234">
          <cell r="I234" t="e">
            <v>#VALUE!</v>
          </cell>
        </row>
        <row r="235">
          <cell r="I235" t="e">
            <v>#VALUE!</v>
          </cell>
        </row>
        <row r="236">
          <cell r="I236" t="e">
            <v>#VALUE!</v>
          </cell>
        </row>
        <row r="237">
          <cell r="I237" t="e">
            <v>#VALUE!</v>
          </cell>
        </row>
        <row r="238">
          <cell r="I238" t="e">
            <v>#VALUE!</v>
          </cell>
        </row>
        <row r="239">
          <cell r="I239" t="e">
            <v>#VALUE!</v>
          </cell>
        </row>
        <row r="240">
          <cell r="I240" t="e">
            <v>#VALUE!</v>
          </cell>
        </row>
        <row r="241">
          <cell r="I241" t="e">
            <v>#VALUE!</v>
          </cell>
        </row>
        <row r="242">
          <cell r="I242" t="e">
            <v>#VALUE!</v>
          </cell>
        </row>
        <row r="243">
          <cell r="I243" t="e">
            <v>#VALUE!</v>
          </cell>
        </row>
        <row r="244">
          <cell r="I244" t="e">
            <v>#VALUE!</v>
          </cell>
        </row>
        <row r="245">
          <cell r="I245" t="e">
            <v>#VALUE!</v>
          </cell>
        </row>
        <row r="246">
          <cell r="I246" t="e">
            <v>#VALUE!</v>
          </cell>
        </row>
        <row r="247">
          <cell r="I247" t="e">
            <v>#VALUE!</v>
          </cell>
        </row>
        <row r="248">
          <cell r="I248" t="e">
            <v>#VALUE!</v>
          </cell>
        </row>
        <row r="249">
          <cell r="I249" t="e">
            <v>#VALUE!</v>
          </cell>
        </row>
        <row r="250">
          <cell r="I250" t="e">
            <v>#VALUE!</v>
          </cell>
        </row>
        <row r="251">
          <cell r="I251" t="e">
            <v>#VALUE!</v>
          </cell>
        </row>
        <row r="252">
          <cell r="I252" t="e">
            <v>#VALUE!</v>
          </cell>
        </row>
        <row r="253">
          <cell r="I253" t="e">
            <v>#VALUE!</v>
          </cell>
        </row>
        <row r="254">
          <cell r="I254" t="e">
            <v>#VALUE!</v>
          </cell>
        </row>
        <row r="255">
          <cell r="I255" t="e">
            <v>#VALUE!</v>
          </cell>
        </row>
        <row r="256">
          <cell r="I256" t="e">
            <v>#VALUE!</v>
          </cell>
        </row>
        <row r="257">
          <cell r="I257" t="e">
            <v>#VALUE!</v>
          </cell>
        </row>
        <row r="258">
          <cell r="I258" t="e">
            <v>#VALUE!</v>
          </cell>
        </row>
        <row r="259">
          <cell r="I259" t="e">
            <v>#VALUE!</v>
          </cell>
        </row>
        <row r="260">
          <cell r="I260" t="e">
            <v>#VALUE!</v>
          </cell>
        </row>
        <row r="261">
          <cell r="I261" t="e">
            <v>#VALUE!</v>
          </cell>
        </row>
        <row r="262">
          <cell r="I262" t="e">
            <v>#VALUE!</v>
          </cell>
        </row>
        <row r="263">
          <cell r="I263" t="e">
            <v>#VALUE!</v>
          </cell>
        </row>
        <row r="264">
          <cell r="I264" t="e">
            <v>#VALUE!</v>
          </cell>
        </row>
        <row r="265">
          <cell r="I265" t="e">
            <v>#VALUE!</v>
          </cell>
        </row>
        <row r="266">
          <cell r="I266" t="e">
            <v>#VALUE!</v>
          </cell>
        </row>
        <row r="267">
          <cell r="I267" t="e">
            <v>#VALUE!</v>
          </cell>
        </row>
        <row r="268">
          <cell r="I268" t="e">
            <v>#VALUE!</v>
          </cell>
        </row>
        <row r="269">
          <cell r="I269" t="e">
            <v>#VALUE!</v>
          </cell>
        </row>
        <row r="270">
          <cell r="I270" t="e">
            <v>#VALUE!</v>
          </cell>
        </row>
        <row r="271">
          <cell r="I271" t="e">
            <v>#VALUE!</v>
          </cell>
        </row>
        <row r="272">
          <cell r="I272" t="e">
            <v>#VALUE!</v>
          </cell>
        </row>
        <row r="273">
          <cell r="I273" t="e">
            <v>#VALUE!</v>
          </cell>
        </row>
        <row r="274">
          <cell r="I274" t="e">
            <v>#VALUE!</v>
          </cell>
        </row>
        <row r="275">
          <cell r="I275" t="e">
            <v>#VALUE!</v>
          </cell>
        </row>
        <row r="276">
          <cell r="I276" t="e">
            <v>#VALUE!</v>
          </cell>
        </row>
        <row r="277">
          <cell r="I277" t="e">
            <v>#VALUE!</v>
          </cell>
        </row>
        <row r="278">
          <cell r="I278" t="e">
            <v>#VALUE!</v>
          </cell>
        </row>
        <row r="279">
          <cell r="I279" t="e">
            <v>#VALUE!</v>
          </cell>
        </row>
        <row r="280">
          <cell r="I280" t="e">
            <v>#VALUE!</v>
          </cell>
        </row>
        <row r="281">
          <cell r="I281" t="e">
            <v>#VALUE!</v>
          </cell>
        </row>
        <row r="282">
          <cell r="I282" t="e">
            <v>#VALUE!</v>
          </cell>
        </row>
        <row r="283">
          <cell r="I283" t="e">
            <v>#VALUE!</v>
          </cell>
        </row>
        <row r="284">
          <cell r="I284" t="e">
            <v>#VALUE!</v>
          </cell>
        </row>
        <row r="285">
          <cell r="I285" t="e">
            <v>#VALUE!</v>
          </cell>
        </row>
        <row r="286">
          <cell r="I286" t="e">
            <v>#VALUE!</v>
          </cell>
        </row>
        <row r="287">
          <cell r="I287" t="e">
            <v>#VALUE!</v>
          </cell>
        </row>
        <row r="288">
          <cell r="I288" t="e">
            <v>#VALUE!</v>
          </cell>
        </row>
        <row r="289">
          <cell r="I289" t="e">
            <v>#VALUE!</v>
          </cell>
        </row>
        <row r="290">
          <cell r="I290" t="e">
            <v>#VALUE!</v>
          </cell>
        </row>
        <row r="291">
          <cell r="I291" t="e">
            <v>#VALUE!</v>
          </cell>
        </row>
        <row r="292">
          <cell r="I292" t="e">
            <v>#VALUE!</v>
          </cell>
        </row>
        <row r="293">
          <cell r="I293" t="e">
            <v>#VALUE!</v>
          </cell>
        </row>
        <row r="294">
          <cell r="I294" t="e">
            <v>#VALUE!</v>
          </cell>
        </row>
        <row r="295">
          <cell r="I295" t="e">
            <v>#VALUE!</v>
          </cell>
        </row>
        <row r="296">
          <cell r="I296" t="e">
            <v>#VALUE!</v>
          </cell>
        </row>
        <row r="297">
          <cell r="I297" t="e">
            <v>#VALUE!</v>
          </cell>
        </row>
        <row r="298">
          <cell r="I298" t="e">
            <v>#VALUE!</v>
          </cell>
        </row>
        <row r="299">
          <cell r="I299" t="e">
            <v>#VALUE!</v>
          </cell>
        </row>
        <row r="300">
          <cell r="I300" t="e">
            <v>#VALUE!</v>
          </cell>
        </row>
        <row r="301">
          <cell r="I301" t="e">
            <v>#VALUE!</v>
          </cell>
        </row>
        <row r="302">
          <cell r="I302" t="e">
            <v>#VALUE!</v>
          </cell>
        </row>
        <row r="303">
          <cell r="I303" t="e">
            <v>#VALUE!</v>
          </cell>
        </row>
        <row r="304">
          <cell r="I304" t="e">
            <v>#VALUE!</v>
          </cell>
        </row>
        <row r="305">
          <cell r="I305" t="e">
            <v>#VALUE!</v>
          </cell>
        </row>
        <row r="306">
          <cell r="I306" t="e">
            <v>#VALUE!</v>
          </cell>
        </row>
        <row r="307">
          <cell r="I307" t="e">
            <v>#VALUE!</v>
          </cell>
        </row>
        <row r="308">
          <cell r="I308" t="e">
            <v>#VALUE!</v>
          </cell>
        </row>
        <row r="309">
          <cell r="I309" t="e">
            <v>#VALUE!</v>
          </cell>
        </row>
        <row r="310">
          <cell r="I310" t="e">
            <v>#VALUE!</v>
          </cell>
        </row>
        <row r="311">
          <cell r="I311" t="e">
            <v>#VALUE!</v>
          </cell>
        </row>
        <row r="312">
          <cell r="I312" t="e">
            <v>#VALUE!</v>
          </cell>
        </row>
        <row r="313">
          <cell r="I313" t="e">
            <v>#VALUE!</v>
          </cell>
        </row>
        <row r="314">
          <cell r="I314" t="e">
            <v>#VALUE!</v>
          </cell>
        </row>
        <row r="315">
          <cell r="I315" t="e">
            <v>#VALUE!</v>
          </cell>
        </row>
        <row r="316">
          <cell r="I316" t="e">
            <v>#VALUE!</v>
          </cell>
        </row>
        <row r="317">
          <cell r="I317" t="e">
            <v>#VALUE!</v>
          </cell>
        </row>
        <row r="318">
          <cell r="I318" t="e">
            <v>#VALUE!</v>
          </cell>
        </row>
        <row r="319">
          <cell r="I319" t="e">
            <v>#VALUE!</v>
          </cell>
        </row>
        <row r="320">
          <cell r="I320" t="e">
            <v>#VALUE!</v>
          </cell>
        </row>
        <row r="321">
          <cell r="I321" t="e">
            <v>#VALUE!</v>
          </cell>
        </row>
        <row r="322">
          <cell r="I322" t="e">
            <v>#VALUE!</v>
          </cell>
        </row>
        <row r="323">
          <cell r="I323" t="e">
            <v>#VALUE!</v>
          </cell>
        </row>
        <row r="324">
          <cell r="I324" t="e">
            <v>#VALUE!</v>
          </cell>
        </row>
        <row r="325">
          <cell r="I325" t="e">
            <v>#VALUE!</v>
          </cell>
        </row>
        <row r="326">
          <cell r="I326" t="e">
            <v>#VALUE!</v>
          </cell>
        </row>
        <row r="327">
          <cell r="I327" t="e">
            <v>#VALUE!</v>
          </cell>
        </row>
        <row r="328">
          <cell r="I328" t="e">
            <v>#VALUE!</v>
          </cell>
        </row>
        <row r="329">
          <cell r="I329" t="e">
            <v>#VALUE!</v>
          </cell>
        </row>
        <row r="330">
          <cell r="I330" t="e">
            <v>#VALUE!</v>
          </cell>
        </row>
        <row r="331">
          <cell r="I331" t="e">
            <v>#VALUE!</v>
          </cell>
        </row>
        <row r="332">
          <cell r="I332" t="e">
            <v>#VALUE!</v>
          </cell>
        </row>
        <row r="333">
          <cell r="I333" t="e">
            <v>#VALUE!</v>
          </cell>
        </row>
        <row r="334">
          <cell r="I334" t="e">
            <v>#VALUE!</v>
          </cell>
        </row>
        <row r="335">
          <cell r="I335" t="e">
            <v>#VALUE!</v>
          </cell>
        </row>
        <row r="336">
          <cell r="I336" t="e">
            <v>#VALUE!</v>
          </cell>
        </row>
        <row r="337">
          <cell r="I337" t="e">
            <v>#VALUE!</v>
          </cell>
        </row>
        <row r="338">
          <cell r="I338" t="e">
            <v>#VALUE!</v>
          </cell>
        </row>
        <row r="339">
          <cell r="I339" t="e">
            <v>#VALUE!</v>
          </cell>
        </row>
        <row r="340">
          <cell r="I340" t="e">
            <v>#VALUE!</v>
          </cell>
        </row>
        <row r="341">
          <cell r="I341" t="e">
            <v>#VALUE!</v>
          </cell>
        </row>
        <row r="342">
          <cell r="I342" t="e">
            <v>#VALUE!</v>
          </cell>
        </row>
        <row r="343">
          <cell r="I343" t="e">
            <v>#VALUE!</v>
          </cell>
        </row>
        <row r="344">
          <cell r="I344" t="e">
            <v>#VALUE!</v>
          </cell>
        </row>
        <row r="345">
          <cell r="I345" t="e">
            <v>#VALUE!</v>
          </cell>
        </row>
        <row r="346">
          <cell r="I346" t="e">
            <v>#VALUE!</v>
          </cell>
        </row>
        <row r="347">
          <cell r="I347" t="e">
            <v>#VALUE!</v>
          </cell>
        </row>
        <row r="348">
          <cell r="I348" t="e">
            <v>#VALUE!</v>
          </cell>
        </row>
        <row r="349">
          <cell r="I349" t="e">
            <v>#VALUE!</v>
          </cell>
        </row>
        <row r="350">
          <cell r="I350" t="e">
            <v>#VALUE!</v>
          </cell>
        </row>
        <row r="351">
          <cell r="I351" t="e">
            <v>#VALUE!</v>
          </cell>
        </row>
        <row r="352">
          <cell r="I352" t="e">
            <v>#VALUE!</v>
          </cell>
        </row>
        <row r="353">
          <cell r="I353" t="e">
            <v>#VALUE!</v>
          </cell>
        </row>
        <row r="354">
          <cell r="I354" t="e">
            <v>#VALUE!</v>
          </cell>
        </row>
        <row r="355">
          <cell r="I355" t="e">
            <v>#VALUE!</v>
          </cell>
        </row>
        <row r="356">
          <cell r="I356" t="e">
            <v>#VALUE!</v>
          </cell>
        </row>
        <row r="357">
          <cell r="I357" t="e">
            <v>#VALUE!</v>
          </cell>
        </row>
        <row r="358">
          <cell r="I358" t="e">
            <v>#VALUE!</v>
          </cell>
        </row>
        <row r="359">
          <cell r="I359" t="e">
            <v>#VALUE!</v>
          </cell>
        </row>
        <row r="360">
          <cell r="I360" t="e">
            <v>#VALUE!</v>
          </cell>
        </row>
        <row r="361">
          <cell r="I361" t="e">
            <v>#VALUE!</v>
          </cell>
        </row>
        <row r="362">
          <cell r="I362" t="e">
            <v>#VALUE!</v>
          </cell>
        </row>
        <row r="363">
          <cell r="I363" t="e">
            <v>#VALUE!</v>
          </cell>
        </row>
        <row r="364">
          <cell r="I364" t="e">
            <v>#VALUE!</v>
          </cell>
        </row>
        <row r="365">
          <cell r="I365" t="e">
            <v>#VALUE!</v>
          </cell>
        </row>
        <row r="366">
          <cell r="I366" t="e">
            <v>#VALUE!</v>
          </cell>
        </row>
        <row r="367">
          <cell r="I367" t="e">
            <v>#VALUE!</v>
          </cell>
        </row>
        <row r="368">
          <cell r="I368" t="e">
            <v>#VALUE!</v>
          </cell>
        </row>
        <row r="369">
          <cell r="I369" t="e">
            <v>#VALUE!</v>
          </cell>
        </row>
        <row r="370">
          <cell r="I370" t="e">
            <v>#VALUE!</v>
          </cell>
        </row>
        <row r="371">
          <cell r="I371" t="e">
            <v>#VALUE!</v>
          </cell>
        </row>
        <row r="372">
          <cell r="I372" t="e">
            <v>#VALUE!</v>
          </cell>
        </row>
        <row r="373">
          <cell r="I373" t="e">
            <v>#VALUE!</v>
          </cell>
        </row>
        <row r="374">
          <cell r="I374" t="e">
            <v>#VALUE!</v>
          </cell>
        </row>
        <row r="375">
          <cell r="I375" t="e">
            <v>#VALUE!</v>
          </cell>
        </row>
        <row r="376">
          <cell r="I376" t="e">
            <v>#VALUE!</v>
          </cell>
        </row>
        <row r="377">
          <cell r="I377" t="e">
            <v>#VALUE!</v>
          </cell>
        </row>
        <row r="378">
          <cell r="I378" t="e">
            <v>#VALUE!</v>
          </cell>
        </row>
        <row r="379">
          <cell r="I379" t="e">
            <v>#VALUE!</v>
          </cell>
        </row>
        <row r="380">
          <cell r="I380" t="e">
            <v>#VALUE!</v>
          </cell>
        </row>
        <row r="381">
          <cell r="I381" t="e">
            <v>#VALUE!</v>
          </cell>
        </row>
        <row r="382">
          <cell r="I382" t="e">
            <v>#VALUE!</v>
          </cell>
        </row>
        <row r="383">
          <cell r="I383" t="e">
            <v>#VALUE!</v>
          </cell>
        </row>
        <row r="384">
          <cell r="I384" t="e">
            <v>#VALUE!</v>
          </cell>
        </row>
        <row r="385">
          <cell r="I385" t="e">
            <v>#VALUE!</v>
          </cell>
        </row>
        <row r="386">
          <cell r="I386" t="e">
            <v>#VALUE!</v>
          </cell>
        </row>
        <row r="387">
          <cell r="I387" t="e">
            <v>#VALUE!</v>
          </cell>
        </row>
        <row r="388">
          <cell r="I388" t="e">
            <v>#VALUE!</v>
          </cell>
        </row>
        <row r="389">
          <cell r="I389" t="e">
            <v>#VALUE!</v>
          </cell>
        </row>
        <row r="390">
          <cell r="I390" t="e">
            <v>#VALUE!</v>
          </cell>
        </row>
        <row r="391">
          <cell r="I391" t="e">
            <v>#VALUE!</v>
          </cell>
        </row>
        <row r="392">
          <cell r="I392" t="e">
            <v>#VALUE!</v>
          </cell>
        </row>
        <row r="393">
          <cell r="I393" t="e">
            <v>#VALUE!</v>
          </cell>
        </row>
        <row r="394">
          <cell r="I394" t="e">
            <v>#VALUE!</v>
          </cell>
        </row>
        <row r="395">
          <cell r="I395" t="e">
            <v>#VALUE!</v>
          </cell>
        </row>
        <row r="396">
          <cell r="I396" t="e">
            <v>#VALUE!</v>
          </cell>
        </row>
        <row r="397">
          <cell r="I397" t="e">
            <v>#VALUE!</v>
          </cell>
        </row>
        <row r="398">
          <cell r="I398" t="e">
            <v>#VALUE!</v>
          </cell>
        </row>
        <row r="399">
          <cell r="I399" t="e">
            <v>#VALUE!</v>
          </cell>
        </row>
        <row r="400">
          <cell r="I400" t="e">
            <v>#VALUE!</v>
          </cell>
        </row>
        <row r="401">
          <cell r="I401" t="e">
            <v>#VALUE!</v>
          </cell>
        </row>
        <row r="402">
          <cell r="I402" t="e">
            <v>#VALUE!</v>
          </cell>
        </row>
        <row r="403">
          <cell r="I403" t="e">
            <v>#VALUE!</v>
          </cell>
        </row>
        <row r="404">
          <cell r="I404" t="e">
            <v>#VALUE!</v>
          </cell>
        </row>
        <row r="405">
          <cell r="I405" t="e">
            <v>#VALUE!</v>
          </cell>
        </row>
        <row r="406">
          <cell r="I406" t="e">
            <v>#VALUE!</v>
          </cell>
        </row>
        <row r="407">
          <cell r="I407" t="e">
            <v>#VALUE!</v>
          </cell>
        </row>
        <row r="408">
          <cell r="I408" t="e">
            <v>#VALUE!</v>
          </cell>
        </row>
        <row r="409">
          <cell r="I409" t="e">
            <v>#VALUE!</v>
          </cell>
        </row>
        <row r="410">
          <cell r="I410" t="e">
            <v>#VALUE!</v>
          </cell>
        </row>
        <row r="411">
          <cell r="I411" t="e">
            <v>#VALUE!</v>
          </cell>
        </row>
        <row r="412">
          <cell r="I412" t="e">
            <v>#VALUE!</v>
          </cell>
        </row>
        <row r="413">
          <cell r="I413" t="e">
            <v>#VALUE!</v>
          </cell>
        </row>
        <row r="414">
          <cell r="I414" t="e">
            <v>#VALUE!</v>
          </cell>
        </row>
        <row r="415">
          <cell r="I415" t="e">
            <v>#VALUE!</v>
          </cell>
        </row>
        <row r="416">
          <cell r="I416" t="e">
            <v>#VALUE!</v>
          </cell>
        </row>
        <row r="417">
          <cell r="I417" t="e">
            <v>#VALUE!</v>
          </cell>
        </row>
        <row r="418">
          <cell r="I418" t="e">
            <v>#VALUE!</v>
          </cell>
        </row>
        <row r="419">
          <cell r="I419" t="e">
            <v>#VALUE!</v>
          </cell>
        </row>
        <row r="420">
          <cell r="I420" t="e">
            <v>#VALUE!</v>
          </cell>
        </row>
        <row r="421">
          <cell r="I421" t="e">
            <v>#VALUE!</v>
          </cell>
        </row>
        <row r="422">
          <cell r="I422" t="e">
            <v>#VALUE!</v>
          </cell>
        </row>
        <row r="423">
          <cell r="I423" t="e">
            <v>#VALUE!</v>
          </cell>
        </row>
        <row r="424">
          <cell r="I424" t="e">
            <v>#VALUE!</v>
          </cell>
        </row>
        <row r="425">
          <cell r="I425" t="e">
            <v>#VALUE!</v>
          </cell>
        </row>
        <row r="426">
          <cell r="I426" t="e">
            <v>#VALUE!</v>
          </cell>
        </row>
        <row r="427">
          <cell r="I427" t="e">
            <v>#VALUE!</v>
          </cell>
        </row>
        <row r="428">
          <cell r="I428" t="e">
            <v>#VALUE!</v>
          </cell>
        </row>
        <row r="429">
          <cell r="I429" t="e">
            <v>#VALUE!</v>
          </cell>
        </row>
        <row r="430">
          <cell r="I430" t="e">
            <v>#VALUE!</v>
          </cell>
        </row>
        <row r="431">
          <cell r="I431" t="e">
            <v>#VALUE!</v>
          </cell>
        </row>
        <row r="432">
          <cell r="I432" t="e">
            <v>#VALUE!</v>
          </cell>
        </row>
        <row r="433">
          <cell r="I433" t="e">
            <v>#VALUE!</v>
          </cell>
        </row>
        <row r="434">
          <cell r="I434" t="e">
            <v>#VALUE!</v>
          </cell>
        </row>
        <row r="435">
          <cell r="I435" t="e">
            <v>#VALUE!</v>
          </cell>
        </row>
        <row r="436">
          <cell r="I436" t="e">
            <v>#VALUE!</v>
          </cell>
        </row>
        <row r="437">
          <cell r="I437" t="e">
            <v>#VALUE!</v>
          </cell>
        </row>
        <row r="438">
          <cell r="I438" t="e">
            <v>#VALUE!</v>
          </cell>
        </row>
        <row r="439">
          <cell r="I439" t="e">
            <v>#VALUE!</v>
          </cell>
        </row>
        <row r="440">
          <cell r="I440" t="e">
            <v>#VALUE!</v>
          </cell>
        </row>
        <row r="441">
          <cell r="I441" t="e">
            <v>#VALUE!</v>
          </cell>
        </row>
        <row r="442">
          <cell r="I442" t="e">
            <v>#VALUE!</v>
          </cell>
        </row>
        <row r="443">
          <cell r="I443" t="e">
            <v>#VALUE!</v>
          </cell>
        </row>
        <row r="444">
          <cell r="I444" t="e">
            <v>#VALUE!</v>
          </cell>
        </row>
        <row r="445">
          <cell r="I445" t="e">
            <v>#VALUE!</v>
          </cell>
        </row>
        <row r="446">
          <cell r="I446" t="e">
            <v>#VALUE!</v>
          </cell>
        </row>
        <row r="447">
          <cell r="I447" t="e">
            <v>#VALUE!</v>
          </cell>
        </row>
        <row r="448">
          <cell r="I448" t="e">
            <v>#VALUE!</v>
          </cell>
        </row>
        <row r="449">
          <cell r="I449" t="e">
            <v>#VALUE!</v>
          </cell>
        </row>
        <row r="450">
          <cell r="I450" t="e">
            <v>#VALUE!</v>
          </cell>
        </row>
        <row r="451">
          <cell r="I451" t="e">
            <v>#VALUE!</v>
          </cell>
        </row>
        <row r="452">
          <cell r="I452" t="e">
            <v>#VALUE!</v>
          </cell>
        </row>
        <row r="453">
          <cell r="I453" t="e">
            <v>#VALUE!</v>
          </cell>
        </row>
        <row r="454">
          <cell r="I454" t="e">
            <v>#VALUE!</v>
          </cell>
        </row>
        <row r="455">
          <cell r="I455" t="e">
            <v>#VALUE!</v>
          </cell>
        </row>
        <row r="456">
          <cell r="I456" t="e">
            <v>#VALUE!</v>
          </cell>
        </row>
        <row r="457">
          <cell r="I457" t="e">
            <v>#VALUE!</v>
          </cell>
        </row>
        <row r="458">
          <cell r="I458" t="e">
            <v>#VALUE!</v>
          </cell>
        </row>
        <row r="459">
          <cell r="I459" t="e">
            <v>#VALUE!</v>
          </cell>
        </row>
        <row r="460">
          <cell r="I460" t="e">
            <v>#VALUE!</v>
          </cell>
        </row>
        <row r="461">
          <cell r="I461" t="e">
            <v>#VALUE!</v>
          </cell>
        </row>
        <row r="462">
          <cell r="I462" t="e">
            <v>#VALUE!</v>
          </cell>
        </row>
        <row r="463">
          <cell r="I463" t="e">
            <v>#VALUE!</v>
          </cell>
        </row>
        <row r="464">
          <cell r="I464" t="e">
            <v>#VALUE!</v>
          </cell>
        </row>
        <row r="465">
          <cell r="I465" t="e">
            <v>#VALUE!</v>
          </cell>
        </row>
        <row r="466">
          <cell r="I466" t="e">
            <v>#VALUE!</v>
          </cell>
        </row>
        <row r="467">
          <cell r="I467" t="e">
            <v>#VALUE!</v>
          </cell>
        </row>
        <row r="468">
          <cell r="I468" t="e">
            <v>#VALUE!</v>
          </cell>
        </row>
        <row r="469">
          <cell r="I469" t="e">
            <v>#VALUE!</v>
          </cell>
        </row>
        <row r="470">
          <cell r="I470" t="e">
            <v>#VALUE!</v>
          </cell>
        </row>
        <row r="471">
          <cell r="I471" t="e">
            <v>#VALUE!</v>
          </cell>
        </row>
        <row r="472">
          <cell r="I472" t="e">
            <v>#VALUE!</v>
          </cell>
        </row>
        <row r="473">
          <cell r="I473" t="e">
            <v>#VALUE!</v>
          </cell>
        </row>
        <row r="474">
          <cell r="I474" t="e">
            <v>#VALUE!</v>
          </cell>
        </row>
        <row r="475">
          <cell r="I475" t="e">
            <v>#VALUE!</v>
          </cell>
        </row>
        <row r="476">
          <cell r="I476" t="e">
            <v>#VALUE!</v>
          </cell>
        </row>
        <row r="477">
          <cell r="I477" t="e">
            <v>#VALUE!</v>
          </cell>
        </row>
        <row r="478">
          <cell r="I478" t="e">
            <v>#VALUE!</v>
          </cell>
        </row>
        <row r="479">
          <cell r="I479" t="e">
            <v>#VALUE!</v>
          </cell>
        </row>
        <row r="480">
          <cell r="I480" t="e">
            <v>#VALUE!</v>
          </cell>
        </row>
        <row r="481">
          <cell r="I481" t="e">
            <v>#VALUE!</v>
          </cell>
        </row>
        <row r="482">
          <cell r="I482" t="e">
            <v>#VALUE!</v>
          </cell>
        </row>
        <row r="483">
          <cell r="I483" t="e">
            <v>#VALUE!</v>
          </cell>
        </row>
        <row r="484">
          <cell r="I484" t="e">
            <v>#VALUE!</v>
          </cell>
        </row>
        <row r="485">
          <cell r="I485" t="e">
            <v>#VALUE!</v>
          </cell>
        </row>
        <row r="486">
          <cell r="I486" t="e">
            <v>#VALUE!</v>
          </cell>
        </row>
        <row r="487">
          <cell r="I487" t="e">
            <v>#VALUE!</v>
          </cell>
        </row>
        <row r="488">
          <cell r="I488" t="e">
            <v>#VALUE!</v>
          </cell>
        </row>
        <row r="489">
          <cell r="I489" t="e">
            <v>#VALUE!</v>
          </cell>
        </row>
        <row r="490">
          <cell r="I490" t="e">
            <v>#VALUE!</v>
          </cell>
        </row>
        <row r="491">
          <cell r="I491" t="e">
            <v>#VALUE!</v>
          </cell>
        </row>
        <row r="492">
          <cell r="I492" t="e">
            <v>#VALUE!</v>
          </cell>
        </row>
        <row r="493">
          <cell r="I493" t="e">
            <v>#VALUE!</v>
          </cell>
        </row>
        <row r="494">
          <cell r="I494" t="e">
            <v>#VALUE!</v>
          </cell>
        </row>
        <row r="495">
          <cell r="I495" t="e">
            <v>#VALUE!</v>
          </cell>
        </row>
        <row r="496">
          <cell r="I496" t="e">
            <v>#VALUE!</v>
          </cell>
        </row>
        <row r="497">
          <cell r="I497" t="e">
            <v>#VALUE!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ment"/>
      <sheetName val="grafic investitie"/>
      <sheetName val="Amortizarea"/>
      <sheetName val="Productie"/>
      <sheetName val="Piata Locala"/>
      <sheetName val="Export"/>
      <sheetName val="VenituriTotal"/>
      <sheetName val="PozitiiCosturi"/>
      <sheetName val="Personal"/>
      <sheetName val="consumuri_energie"/>
      <sheetName val="cheltuieli"/>
      <sheetName val="cheltuieli TVA"/>
      <sheetName val="Fluxul MB"/>
      <sheetName val="Rezultate Fin"/>
      <sheetName val="Bilant"/>
      <sheetName val="IndFinanciari"/>
      <sheetName val="creditul IFAD"/>
      <sheetName val="creditul polonez"/>
      <sheetName val="Programare amortizare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D5">
            <v>0</v>
          </cell>
        </row>
        <row r="6">
          <cell r="D6">
            <v>0.121</v>
          </cell>
        </row>
        <row r="7">
          <cell r="D7">
            <v>3</v>
          </cell>
        </row>
        <row r="9">
          <cell r="D9">
            <v>42064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 t="e">
            <v>#VALUE!</v>
          </cell>
        </row>
        <row r="19">
          <cell r="I19" t="e">
            <v>#VALUE!</v>
          </cell>
        </row>
        <row r="20">
          <cell r="I20" t="e">
            <v>#VALUE!</v>
          </cell>
        </row>
        <row r="21">
          <cell r="I21" t="e">
            <v>#VALUE!</v>
          </cell>
        </row>
        <row r="22">
          <cell r="I22" t="e">
            <v>#VALUE!</v>
          </cell>
        </row>
        <row r="23">
          <cell r="I23" t="e">
            <v>#VALUE!</v>
          </cell>
        </row>
        <row r="24">
          <cell r="I24" t="e">
            <v>#VALUE!</v>
          </cell>
        </row>
        <row r="25">
          <cell r="I25" t="e">
            <v>#VALUE!</v>
          </cell>
        </row>
        <row r="26">
          <cell r="I26" t="e">
            <v>#VALUE!</v>
          </cell>
        </row>
        <row r="27">
          <cell r="I27" t="e">
            <v>#VALUE!</v>
          </cell>
        </row>
        <row r="28">
          <cell r="I28" t="e">
            <v>#VALUE!</v>
          </cell>
        </row>
        <row r="29">
          <cell r="I29" t="e">
            <v>#VALUE!</v>
          </cell>
        </row>
        <row r="30">
          <cell r="I30" t="e">
            <v>#VALUE!</v>
          </cell>
        </row>
        <row r="31">
          <cell r="I31" t="e">
            <v>#VALUE!</v>
          </cell>
        </row>
        <row r="32">
          <cell r="I32" t="e">
            <v>#VALUE!</v>
          </cell>
        </row>
        <row r="33">
          <cell r="I33" t="e">
            <v>#VALUE!</v>
          </cell>
        </row>
        <row r="34">
          <cell r="I34" t="e">
            <v>#VALUE!</v>
          </cell>
        </row>
        <row r="35">
          <cell r="I35" t="e">
            <v>#VALUE!</v>
          </cell>
        </row>
        <row r="36">
          <cell r="I36" t="e">
            <v>#VALUE!</v>
          </cell>
        </row>
        <row r="37">
          <cell r="I37" t="e">
            <v>#VALUE!</v>
          </cell>
        </row>
        <row r="38">
          <cell r="I38" t="e">
            <v>#VALUE!</v>
          </cell>
        </row>
        <row r="39">
          <cell r="I39" t="e">
            <v>#VALUE!</v>
          </cell>
        </row>
        <row r="40">
          <cell r="I40" t="e">
            <v>#VALUE!</v>
          </cell>
        </row>
        <row r="41">
          <cell r="I41" t="e">
            <v>#VALUE!</v>
          </cell>
        </row>
        <row r="42">
          <cell r="I42" t="e">
            <v>#VALUE!</v>
          </cell>
        </row>
        <row r="43">
          <cell r="I43" t="e">
            <v>#VALUE!</v>
          </cell>
        </row>
        <row r="44">
          <cell r="I44" t="e">
            <v>#VALUE!</v>
          </cell>
        </row>
        <row r="45">
          <cell r="I45" t="e">
            <v>#VALUE!</v>
          </cell>
        </row>
        <row r="46">
          <cell r="I46" t="e">
            <v>#VALUE!</v>
          </cell>
        </row>
        <row r="47">
          <cell r="I47" t="e">
            <v>#VALUE!</v>
          </cell>
        </row>
        <row r="48">
          <cell r="I48" t="e">
            <v>#VALUE!</v>
          </cell>
        </row>
        <row r="49">
          <cell r="I49" t="e">
            <v>#VALUE!</v>
          </cell>
        </row>
        <row r="50">
          <cell r="I50" t="e">
            <v>#VALUE!</v>
          </cell>
        </row>
        <row r="51">
          <cell r="I51" t="e">
            <v>#VALUE!</v>
          </cell>
        </row>
        <row r="52">
          <cell r="I52" t="e">
            <v>#VALUE!</v>
          </cell>
        </row>
        <row r="53">
          <cell r="I53" t="e">
            <v>#VALUE!</v>
          </cell>
        </row>
        <row r="54">
          <cell r="I54" t="e">
            <v>#VALUE!</v>
          </cell>
        </row>
        <row r="55">
          <cell r="I55" t="e">
            <v>#VALUE!</v>
          </cell>
        </row>
        <row r="56">
          <cell r="I56" t="e">
            <v>#VALUE!</v>
          </cell>
        </row>
        <row r="57">
          <cell r="I57" t="e">
            <v>#VALUE!</v>
          </cell>
        </row>
        <row r="58">
          <cell r="I58" t="e">
            <v>#VALUE!</v>
          </cell>
        </row>
        <row r="59">
          <cell r="I59" t="e">
            <v>#VALUE!</v>
          </cell>
        </row>
        <row r="60">
          <cell r="I60" t="e">
            <v>#VALUE!</v>
          </cell>
        </row>
        <row r="61">
          <cell r="I61" t="e">
            <v>#VALUE!</v>
          </cell>
        </row>
        <row r="62">
          <cell r="I62" t="e">
            <v>#VALUE!</v>
          </cell>
        </row>
        <row r="63">
          <cell r="I63" t="e">
            <v>#VALUE!</v>
          </cell>
        </row>
        <row r="64">
          <cell r="I64" t="e">
            <v>#VALUE!</v>
          </cell>
        </row>
        <row r="65">
          <cell r="I65" t="e">
            <v>#VALUE!</v>
          </cell>
        </row>
        <row r="66">
          <cell r="I66" t="e">
            <v>#VALUE!</v>
          </cell>
        </row>
        <row r="67">
          <cell r="I67" t="e">
            <v>#VALUE!</v>
          </cell>
        </row>
        <row r="68">
          <cell r="I68" t="e">
            <v>#VALUE!</v>
          </cell>
        </row>
        <row r="69">
          <cell r="I69" t="e">
            <v>#VALUE!</v>
          </cell>
        </row>
        <row r="70">
          <cell r="I70" t="e">
            <v>#VALUE!</v>
          </cell>
        </row>
        <row r="71">
          <cell r="I71" t="e">
            <v>#VALUE!</v>
          </cell>
        </row>
        <row r="72">
          <cell r="I72" t="e">
            <v>#VALUE!</v>
          </cell>
        </row>
        <row r="73">
          <cell r="I73" t="e">
            <v>#VALUE!</v>
          </cell>
        </row>
        <row r="74">
          <cell r="I74" t="e">
            <v>#VALUE!</v>
          </cell>
        </row>
        <row r="75">
          <cell r="I75" t="e">
            <v>#VALUE!</v>
          </cell>
        </row>
        <row r="76">
          <cell r="I76" t="e">
            <v>#VALUE!</v>
          </cell>
        </row>
        <row r="77">
          <cell r="I77" t="e">
            <v>#VALUE!</v>
          </cell>
        </row>
        <row r="78">
          <cell r="I78" t="e">
            <v>#VALUE!</v>
          </cell>
        </row>
        <row r="79">
          <cell r="I79" t="e">
            <v>#VALUE!</v>
          </cell>
        </row>
        <row r="80">
          <cell r="I80" t="e">
            <v>#VALUE!</v>
          </cell>
        </row>
        <row r="81">
          <cell r="I81" t="e">
            <v>#VALUE!</v>
          </cell>
        </row>
        <row r="82">
          <cell r="I82" t="e">
            <v>#VALUE!</v>
          </cell>
        </row>
        <row r="83">
          <cell r="I83" t="e">
            <v>#VALUE!</v>
          </cell>
        </row>
        <row r="84">
          <cell r="I84" t="e">
            <v>#VALUE!</v>
          </cell>
        </row>
        <row r="85">
          <cell r="I85" t="e">
            <v>#VALUE!</v>
          </cell>
        </row>
        <row r="86">
          <cell r="I86" t="e">
            <v>#VALUE!</v>
          </cell>
        </row>
        <row r="87">
          <cell r="I87" t="e">
            <v>#VALUE!</v>
          </cell>
        </row>
        <row r="88">
          <cell r="I88" t="e">
            <v>#VALUE!</v>
          </cell>
        </row>
        <row r="89">
          <cell r="I89" t="e">
            <v>#VALUE!</v>
          </cell>
        </row>
        <row r="90">
          <cell r="I90" t="e">
            <v>#VALUE!</v>
          </cell>
        </row>
        <row r="91">
          <cell r="I91" t="e">
            <v>#VALUE!</v>
          </cell>
        </row>
        <row r="92">
          <cell r="I92" t="e">
            <v>#VALUE!</v>
          </cell>
        </row>
        <row r="93">
          <cell r="I93" t="e">
            <v>#VALUE!</v>
          </cell>
        </row>
        <row r="94">
          <cell r="I94" t="e">
            <v>#VALUE!</v>
          </cell>
        </row>
        <row r="95">
          <cell r="I95" t="e">
            <v>#VALUE!</v>
          </cell>
        </row>
        <row r="96">
          <cell r="I96" t="e">
            <v>#VALUE!</v>
          </cell>
        </row>
        <row r="97">
          <cell r="I97" t="e">
            <v>#VALUE!</v>
          </cell>
        </row>
        <row r="98">
          <cell r="I98" t="e">
            <v>#VALUE!</v>
          </cell>
        </row>
        <row r="99">
          <cell r="I99" t="e">
            <v>#VALUE!</v>
          </cell>
        </row>
        <row r="100">
          <cell r="I100" t="e">
            <v>#VALUE!</v>
          </cell>
        </row>
        <row r="101">
          <cell r="I101" t="e">
            <v>#VALUE!</v>
          </cell>
        </row>
        <row r="102">
          <cell r="I102" t="e">
            <v>#VALUE!</v>
          </cell>
        </row>
        <row r="103">
          <cell r="I103" t="e">
            <v>#VALUE!</v>
          </cell>
        </row>
        <row r="104">
          <cell r="I104" t="e">
            <v>#VALUE!</v>
          </cell>
        </row>
        <row r="105">
          <cell r="I105" t="e">
            <v>#VALUE!</v>
          </cell>
        </row>
        <row r="106">
          <cell r="I106" t="e">
            <v>#VALUE!</v>
          </cell>
        </row>
        <row r="107">
          <cell r="I107" t="e">
            <v>#VALUE!</v>
          </cell>
        </row>
        <row r="108">
          <cell r="I108" t="e">
            <v>#VALUE!</v>
          </cell>
        </row>
        <row r="109">
          <cell r="I109" t="e">
            <v>#VALUE!</v>
          </cell>
        </row>
        <row r="110">
          <cell r="I110" t="e">
            <v>#VALUE!</v>
          </cell>
        </row>
        <row r="111">
          <cell r="I111" t="e">
            <v>#VALUE!</v>
          </cell>
        </row>
        <row r="112">
          <cell r="I112" t="e">
            <v>#VALUE!</v>
          </cell>
        </row>
        <row r="113">
          <cell r="I113" t="e">
            <v>#VALUE!</v>
          </cell>
        </row>
        <row r="114">
          <cell r="I114" t="e">
            <v>#VALUE!</v>
          </cell>
        </row>
        <row r="115">
          <cell r="I115" t="e">
            <v>#VALUE!</v>
          </cell>
        </row>
        <row r="116">
          <cell r="I116" t="e">
            <v>#VALUE!</v>
          </cell>
        </row>
        <row r="117">
          <cell r="I117" t="e">
            <v>#VALUE!</v>
          </cell>
        </row>
        <row r="118">
          <cell r="I118" t="e">
            <v>#VALUE!</v>
          </cell>
        </row>
        <row r="119">
          <cell r="I119" t="e">
            <v>#VALUE!</v>
          </cell>
        </row>
        <row r="120">
          <cell r="I120" t="e">
            <v>#VALUE!</v>
          </cell>
        </row>
        <row r="121">
          <cell r="I121" t="e">
            <v>#VALUE!</v>
          </cell>
        </row>
        <row r="122">
          <cell r="I122" t="e">
            <v>#VALUE!</v>
          </cell>
        </row>
        <row r="123">
          <cell r="I123" t="e">
            <v>#VALUE!</v>
          </cell>
        </row>
        <row r="124">
          <cell r="I124" t="e">
            <v>#VALUE!</v>
          </cell>
        </row>
        <row r="125">
          <cell r="I125" t="e">
            <v>#VALUE!</v>
          </cell>
        </row>
        <row r="126">
          <cell r="I126" t="e">
            <v>#VALUE!</v>
          </cell>
        </row>
        <row r="127">
          <cell r="I127" t="e">
            <v>#VALUE!</v>
          </cell>
        </row>
        <row r="128">
          <cell r="I128" t="e">
            <v>#VALUE!</v>
          </cell>
        </row>
        <row r="129">
          <cell r="I129" t="e">
            <v>#VALUE!</v>
          </cell>
        </row>
        <row r="130">
          <cell r="I130" t="e">
            <v>#VALUE!</v>
          </cell>
        </row>
        <row r="131">
          <cell r="I131" t="e">
            <v>#VALUE!</v>
          </cell>
        </row>
        <row r="132">
          <cell r="I132" t="e">
            <v>#VALUE!</v>
          </cell>
        </row>
        <row r="133">
          <cell r="I133" t="e">
            <v>#VALUE!</v>
          </cell>
        </row>
        <row r="134">
          <cell r="I134" t="e">
            <v>#VALUE!</v>
          </cell>
        </row>
        <row r="135">
          <cell r="I135" t="e">
            <v>#VALUE!</v>
          </cell>
        </row>
        <row r="136">
          <cell r="I136" t="e">
            <v>#VALUE!</v>
          </cell>
        </row>
        <row r="137">
          <cell r="I137" t="e">
            <v>#VALUE!</v>
          </cell>
        </row>
        <row r="138">
          <cell r="I138" t="e">
            <v>#VALUE!</v>
          </cell>
        </row>
        <row r="139">
          <cell r="I139" t="e">
            <v>#VALUE!</v>
          </cell>
        </row>
        <row r="140">
          <cell r="I140" t="e">
            <v>#VALUE!</v>
          </cell>
        </row>
        <row r="141">
          <cell r="I141" t="e">
            <v>#VALUE!</v>
          </cell>
        </row>
        <row r="142">
          <cell r="I142" t="e">
            <v>#VALUE!</v>
          </cell>
        </row>
        <row r="143">
          <cell r="I143" t="e">
            <v>#VALUE!</v>
          </cell>
        </row>
        <row r="144">
          <cell r="I144" t="e">
            <v>#VALUE!</v>
          </cell>
        </row>
        <row r="145">
          <cell r="I145" t="e">
            <v>#VALUE!</v>
          </cell>
        </row>
        <row r="146">
          <cell r="I146" t="e">
            <v>#VALUE!</v>
          </cell>
        </row>
        <row r="147">
          <cell r="I147" t="e">
            <v>#VALUE!</v>
          </cell>
        </row>
        <row r="148">
          <cell r="I148" t="e">
            <v>#VALUE!</v>
          </cell>
        </row>
        <row r="149">
          <cell r="I149" t="e">
            <v>#VALUE!</v>
          </cell>
        </row>
        <row r="150">
          <cell r="I150" t="e">
            <v>#VALUE!</v>
          </cell>
        </row>
        <row r="151">
          <cell r="I151" t="e">
            <v>#VALUE!</v>
          </cell>
        </row>
        <row r="152">
          <cell r="I152" t="e">
            <v>#VALUE!</v>
          </cell>
        </row>
        <row r="153">
          <cell r="I153" t="e">
            <v>#VALUE!</v>
          </cell>
        </row>
        <row r="154">
          <cell r="I154" t="e">
            <v>#VALUE!</v>
          </cell>
        </row>
        <row r="155">
          <cell r="I155" t="e">
            <v>#VALUE!</v>
          </cell>
        </row>
        <row r="156">
          <cell r="I156" t="e">
            <v>#VALUE!</v>
          </cell>
        </row>
        <row r="157">
          <cell r="I157" t="e">
            <v>#VALUE!</v>
          </cell>
        </row>
        <row r="158">
          <cell r="I158" t="e">
            <v>#VALUE!</v>
          </cell>
        </row>
        <row r="159">
          <cell r="I159" t="e">
            <v>#VALUE!</v>
          </cell>
        </row>
        <row r="160">
          <cell r="I160" t="e">
            <v>#VALUE!</v>
          </cell>
        </row>
        <row r="161">
          <cell r="I161" t="e">
            <v>#VALUE!</v>
          </cell>
        </row>
        <row r="162">
          <cell r="I162" t="e">
            <v>#VALUE!</v>
          </cell>
        </row>
        <row r="163">
          <cell r="I163" t="e">
            <v>#VALUE!</v>
          </cell>
        </row>
        <row r="164">
          <cell r="I164" t="e">
            <v>#VALUE!</v>
          </cell>
        </row>
        <row r="165">
          <cell r="I165" t="e">
            <v>#VALUE!</v>
          </cell>
        </row>
        <row r="166">
          <cell r="I166" t="e">
            <v>#VALUE!</v>
          </cell>
        </row>
        <row r="167">
          <cell r="I167" t="e">
            <v>#VALUE!</v>
          </cell>
        </row>
        <row r="168">
          <cell r="I168" t="e">
            <v>#VALUE!</v>
          </cell>
        </row>
        <row r="169">
          <cell r="I169" t="e">
            <v>#VALUE!</v>
          </cell>
        </row>
        <row r="170">
          <cell r="I170" t="e">
            <v>#VALUE!</v>
          </cell>
        </row>
        <row r="171">
          <cell r="I171" t="e">
            <v>#VALUE!</v>
          </cell>
        </row>
        <row r="172">
          <cell r="I172" t="e">
            <v>#VALUE!</v>
          </cell>
        </row>
        <row r="173">
          <cell r="I173" t="e">
            <v>#VALUE!</v>
          </cell>
        </row>
        <row r="174">
          <cell r="I174" t="e">
            <v>#VALUE!</v>
          </cell>
        </row>
        <row r="175">
          <cell r="I175" t="e">
            <v>#VALUE!</v>
          </cell>
        </row>
        <row r="176">
          <cell r="I176" t="e">
            <v>#VALUE!</v>
          </cell>
        </row>
        <row r="177">
          <cell r="I177" t="e">
            <v>#VALUE!</v>
          </cell>
        </row>
        <row r="178">
          <cell r="I178" t="e">
            <v>#VALUE!</v>
          </cell>
        </row>
        <row r="179">
          <cell r="I179" t="e">
            <v>#VALUE!</v>
          </cell>
        </row>
        <row r="180">
          <cell r="I180" t="e">
            <v>#VALUE!</v>
          </cell>
        </row>
        <row r="181">
          <cell r="I181" t="e">
            <v>#VALUE!</v>
          </cell>
        </row>
        <row r="182">
          <cell r="I182" t="e">
            <v>#VALUE!</v>
          </cell>
        </row>
        <row r="183">
          <cell r="I183" t="e">
            <v>#VALUE!</v>
          </cell>
        </row>
        <row r="184">
          <cell r="I184" t="e">
            <v>#VALUE!</v>
          </cell>
        </row>
        <row r="185">
          <cell r="I185" t="e">
            <v>#VALUE!</v>
          </cell>
        </row>
        <row r="186">
          <cell r="I186" t="e">
            <v>#VALUE!</v>
          </cell>
        </row>
        <row r="187">
          <cell r="I187" t="e">
            <v>#VALUE!</v>
          </cell>
        </row>
        <row r="188">
          <cell r="I188" t="e">
            <v>#VALUE!</v>
          </cell>
        </row>
        <row r="189">
          <cell r="I189" t="e">
            <v>#VALUE!</v>
          </cell>
        </row>
        <row r="190">
          <cell r="I190" t="e">
            <v>#VALUE!</v>
          </cell>
        </row>
        <row r="191">
          <cell r="I191" t="e">
            <v>#VALUE!</v>
          </cell>
        </row>
        <row r="192">
          <cell r="I192" t="e">
            <v>#VALUE!</v>
          </cell>
        </row>
        <row r="193">
          <cell r="I193" t="e">
            <v>#VALUE!</v>
          </cell>
        </row>
        <row r="194">
          <cell r="I194" t="e">
            <v>#VALUE!</v>
          </cell>
        </row>
        <row r="195">
          <cell r="I195" t="e">
            <v>#VALUE!</v>
          </cell>
        </row>
        <row r="196">
          <cell r="I196" t="e">
            <v>#VALUE!</v>
          </cell>
        </row>
        <row r="197">
          <cell r="I197" t="e">
            <v>#VALUE!</v>
          </cell>
        </row>
        <row r="198">
          <cell r="I198" t="e">
            <v>#VALUE!</v>
          </cell>
        </row>
        <row r="199">
          <cell r="I199" t="e">
            <v>#VALUE!</v>
          </cell>
        </row>
        <row r="200">
          <cell r="I200" t="e">
            <v>#VALUE!</v>
          </cell>
        </row>
        <row r="201">
          <cell r="I201" t="e">
            <v>#VALUE!</v>
          </cell>
        </row>
        <row r="202">
          <cell r="I202" t="e">
            <v>#VALUE!</v>
          </cell>
        </row>
        <row r="203">
          <cell r="I203" t="e">
            <v>#VALUE!</v>
          </cell>
        </row>
        <row r="204">
          <cell r="I204" t="e">
            <v>#VALUE!</v>
          </cell>
        </row>
        <row r="205">
          <cell r="I205" t="e">
            <v>#VALUE!</v>
          </cell>
        </row>
        <row r="206">
          <cell r="I206" t="e">
            <v>#VALUE!</v>
          </cell>
        </row>
        <row r="207">
          <cell r="I207" t="e">
            <v>#VALUE!</v>
          </cell>
        </row>
        <row r="208">
          <cell r="I208" t="e">
            <v>#VALUE!</v>
          </cell>
        </row>
        <row r="209">
          <cell r="I209" t="e">
            <v>#VALUE!</v>
          </cell>
        </row>
        <row r="210">
          <cell r="I210" t="e">
            <v>#VALUE!</v>
          </cell>
        </row>
        <row r="211">
          <cell r="I211" t="e">
            <v>#VALUE!</v>
          </cell>
        </row>
        <row r="212">
          <cell r="I212" t="e">
            <v>#VALUE!</v>
          </cell>
        </row>
        <row r="213">
          <cell r="I213" t="e">
            <v>#VALUE!</v>
          </cell>
        </row>
        <row r="214">
          <cell r="I214" t="e">
            <v>#VALUE!</v>
          </cell>
        </row>
        <row r="215">
          <cell r="I215" t="e">
            <v>#VALUE!</v>
          </cell>
        </row>
        <row r="216">
          <cell r="I216" t="e">
            <v>#VALUE!</v>
          </cell>
        </row>
        <row r="217">
          <cell r="I217" t="e">
            <v>#VALUE!</v>
          </cell>
        </row>
        <row r="218">
          <cell r="I218" t="e">
            <v>#VALUE!</v>
          </cell>
        </row>
        <row r="219">
          <cell r="I219" t="e">
            <v>#VALUE!</v>
          </cell>
        </row>
        <row r="220">
          <cell r="I220" t="e">
            <v>#VALUE!</v>
          </cell>
        </row>
        <row r="221">
          <cell r="I221" t="e">
            <v>#VALUE!</v>
          </cell>
        </row>
        <row r="222">
          <cell r="I222" t="e">
            <v>#VALUE!</v>
          </cell>
        </row>
        <row r="223">
          <cell r="I223" t="e">
            <v>#VALUE!</v>
          </cell>
        </row>
        <row r="224">
          <cell r="I224" t="e">
            <v>#VALUE!</v>
          </cell>
        </row>
        <row r="225">
          <cell r="I225" t="e">
            <v>#VALUE!</v>
          </cell>
        </row>
        <row r="226">
          <cell r="I226" t="e">
            <v>#VALUE!</v>
          </cell>
        </row>
        <row r="227">
          <cell r="I227" t="e">
            <v>#VALUE!</v>
          </cell>
        </row>
        <row r="228">
          <cell r="I228" t="e">
            <v>#VALUE!</v>
          </cell>
        </row>
        <row r="229">
          <cell r="I229" t="e">
            <v>#VALUE!</v>
          </cell>
        </row>
        <row r="230">
          <cell r="I230" t="e">
            <v>#VALUE!</v>
          </cell>
        </row>
        <row r="231">
          <cell r="I231" t="e">
            <v>#VALUE!</v>
          </cell>
        </row>
        <row r="232">
          <cell r="I232" t="e">
            <v>#VALUE!</v>
          </cell>
        </row>
        <row r="233">
          <cell r="I233" t="e">
            <v>#VALUE!</v>
          </cell>
        </row>
        <row r="234">
          <cell r="I234" t="e">
            <v>#VALUE!</v>
          </cell>
        </row>
        <row r="235">
          <cell r="I235" t="e">
            <v>#VALUE!</v>
          </cell>
        </row>
        <row r="236">
          <cell r="I236" t="e">
            <v>#VALUE!</v>
          </cell>
        </row>
        <row r="237">
          <cell r="I237" t="e">
            <v>#VALUE!</v>
          </cell>
        </row>
        <row r="238">
          <cell r="I238" t="e">
            <v>#VALUE!</v>
          </cell>
        </row>
        <row r="239">
          <cell r="I239" t="e">
            <v>#VALUE!</v>
          </cell>
        </row>
        <row r="240">
          <cell r="I240" t="e">
            <v>#VALUE!</v>
          </cell>
        </row>
        <row r="241">
          <cell r="I241" t="e">
            <v>#VALUE!</v>
          </cell>
        </row>
        <row r="242">
          <cell r="I242" t="e">
            <v>#VALUE!</v>
          </cell>
        </row>
        <row r="243">
          <cell r="I243" t="e">
            <v>#VALUE!</v>
          </cell>
        </row>
        <row r="244">
          <cell r="I244" t="e">
            <v>#VALUE!</v>
          </cell>
        </row>
        <row r="245">
          <cell r="I245" t="e">
            <v>#VALUE!</v>
          </cell>
        </row>
        <row r="246">
          <cell r="I246" t="e">
            <v>#VALUE!</v>
          </cell>
        </row>
        <row r="247">
          <cell r="I247" t="e">
            <v>#VALUE!</v>
          </cell>
        </row>
        <row r="248">
          <cell r="I248" t="e">
            <v>#VALUE!</v>
          </cell>
        </row>
        <row r="249">
          <cell r="I249" t="e">
            <v>#VALUE!</v>
          </cell>
        </row>
        <row r="250">
          <cell r="I250" t="e">
            <v>#VALUE!</v>
          </cell>
        </row>
        <row r="251">
          <cell r="I251" t="e">
            <v>#VALUE!</v>
          </cell>
        </row>
        <row r="252">
          <cell r="I252" t="e">
            <v>#VALUE!</v>
          </cell>
        </row>
        <row r="253">
          <cell r="I253" t="e">
            <v>#VALUE!</v>
          </cell>
        </row>
        <row r="254">
          <cell r="I254" t="e">
            <v>#VALUE!</v>
          </cell>
        </row>
        <row r="255">
          <cell r="I255" t="e">
            <v>#VALUE!</v>
          </cell>
        </row>
        <row r="256">
          <cell r="I256" t="e">
            <v>#VALUE!</v>
          </cell>
        </row>
        <row r="257">
          <cell r="I257" t="e">
            <v>#VALUE!</v>
          </cell>
        </row>
        <row r="258">
          <cell r="I258" t="e">
            <v>#VALUE!</v>
          </cell>
        </row>
        <row r="259">
          <cell r="I259" t="e">
            <v>#VALUE!</v>
          </cell>
        </row>
        <row r="260">
          <cell r="I260" t="e">
            <v>#VALUE!</v>
          </cell>
        </row>
        <row r="261">
          <cell r="I261" t="e">
            <v>#VALUE!</v>
          </cell>
        </row>
        <row r="262">
          <cell r="I262" t="e">
            <v>#VALUE!</v>
          </cell>
        </row>
        <row r="263">
          <cell r="I263" t="e">
            <v>#VALUE!</v>
          </cell>
        </row>
        <row r="264">
          <cell r="I264" t="e">
            <v>#VALUE!</v>
          </cell>
        </row>
        <row r="265">
          <cell r="I265" t="e">
            <v>#VALUE!</v>
          </cell>
        </row>
        <row r="266">
          <cell r="I266" t="e">
            <v>#VALUE!</v>
          </cell>
        </row>
        <row r="267">
          <cell r="I267" t="e">
            <v>#VALUE!</v>
          </cell>
        </row>
        <row r="268">
          <cell r="I268" t="e">
            <v>#VALUE!</v>
          </cell>
        </row>
        <row r="269">
          <cell r="I269" t="e">
            <v>#VALUE!</v>
          </cell>
        </row>
        <row r="270">
          <cell r="I270" t="e">
            <v>#VALUE!</v>
          </cell>
        </row>
        <row r="271">
          <cell r="I271" t="e">
            <v>#VALUE!</v>
          </cell>
        </row>
        <row r="272">
          <cell r="I272" t="e">
            <v>#VALUE!</v>
          </cell>
        </row>
        <row r="273">
          <cell r="I273" t="e">
            <v>#VALUE!</v>
          </cell>
        </row>
        <row r="274">
          <cell r="I274" t="e">
            <v>#VALUE!</v>
          </cell>
        </row>
        <row r="275">
          <cell r="I275" t="e">
            <v>#VALUE!</v>
          </cell>
        </row>
        <row r="276">
          <cell r="I276" t="e">
            <v>#VALUE!</v>
          </cell>
        </row>
        <row r="277">
          <cell r="I277" t="e">
            <v>#VALUE!</v>
          </cell>
        </row>
        <row r="278">
          <cell r="I278" t="e">
            <v>#VALUE!</v>
          </cell>
        </row>
        <row r="279">
          <cell r="I279" t="e">
            <v>#VALUE!</v>
          </cell>
        </row>
        <row r="280">
          <cell r="I280" t="e">
            <v>#VALUE!</v>
          </cell>
        </row>
        <row r="281">
          <cell r="I281" t="e">
            <v>#VALUE!</v>
          </cell>
        </row>
        <row r="282">
          <cell r="I282" t="e">
            <v>#VALUE!</v>
          </cell>
        </row>
        <row r="283">
          <cell r="I283" t="e">
            <v>#VALUE!</v>
          </cell>
        </row>
        <row r="284">
          <cell r="I284" t="e">
            <v>#VALUE!</v>
          </cell>
        </row>
        <row r="285">
          <cell r="I285" t="e">
            <v>#VALUE!</v>
          </cell>
        </row>
        <row r="286">
          <cell r="I286" t="e">
            <v>#VALUE!</v>
          </cell>
        </row>
        <row r="287">
          <cell r="I287" t="e">
            <v>#VALUE!</v>
          </cell>
        </row>
        <row r="288">
          <cell r="I288" t="e">
            <v>#VALUE!</v>
          </cell>
        </row>
        <row r="289">
          <cell r="I289" t="e">
            <v>#VALUE!</v>
          </cell>
        </row>
        <row r="290">
          <cell r="I290" t="e">
            <v>#VALUE!</v>
          </cell>
        </row>
        <row r="291">
          <cell r="I291" t="e">
            <v>#VALUE!</v>
          </cell>
        </row>
        <row r="292">
          <cell r="I292" t="e">
            <v>#VALUE!</v>
          </cell>
        </row>
        <row r="293">
          <cell r="I293" t="e">
            <v>#VALUE!</v>
          </cell>
        </row>
        <row r="294">
          <cell r="I294" t="e">
            <v>#VALUE!</v>
          </cell>
        </row>
        <row r="295">
          <cell r="I295" t="e">
            <v>#VALUE!</v>
          </cell>
        </row>
        <row r="296">
          <cell r="I296" t="e">
            <v>#VALUE!</v>
          </cell>
        </row>
        <row r="297">
          <cell r="I297" t="e">
            <v>#VALUE!</v>
          </cell>
        </row>
        <row r="298">
          <cell r="I298" t="e">
            <v>#VALUE!</v>
          </cell>
        </row>
        <row r="299">
          <cell r="I299" t="e">
            <v>#VALUE!</v>
          </cell>
        </row>
        <row r="300">
          <cell r="I300" t="e">
            <v>#VALUE!</v>
          </cell>
        </row>
        <row r="301">
          <cell r="I301" t="e">
            <v>#VALUE!</v>
          </cell>
        </row>
        <row r="302">
          <cell r="I302" t="e">
            <v>#VALUE!</v>
          </cell>
        </row>
        <row r="303">
          <cell r="I303" t="e">
            <v>#VALUE!</v>
          </cell>
        </row>
        <row r="304">
          <cell r="I304" t="e">
            <v>#VALUE!</v>
          </cell>
        </row>
        <row r="305">
          <cell r="I305" t="e">
            <v>#VALUE!</v>
          </cell>
        </row>
        <row r="306">
          <cell r="I306" t="e">
            <v>#VALUE!</v>
          </cell>
        </row>
        <row r="307">
          <cell r="I307" t="e">
            <v>#VALUE!</v>
          </cell>
        </row>
        <row r="308">
          <cell r="I308" t="e">
            <v>#VALUE!</v>
          </cell>
        </row>
        <row r="309">
          <cell r="I309" t="e">
            <v>#VALUE!</v>
          </cell>
        </row>
        <row r="310">
          <cell r="I310" t="e">
            <v>#VALUE!</v>
          </cell>
        </row>
        <row r="311">
          <cell r="I311" t="e">
            <v>#VALUE!</v>
          </cell>
        </row>
        <row r="312">
          <cell r="I312" t="e">
            <v>#VALUE!</v>
          </cell>
        </row>
        <row r="313">
          <cell r="I313" t="e">
            <v>#VALUE!</v>
          </cell>
        </row>
        <row r="314">
          <cell r="I314" t="e">
            <v>#VALUE!</v>
          </cell>
        </row>
        <row r="315">
          <cell r="I315" t="e">
            <v>#VALUE!</v>
          </cell>
        </row>
        <row r="316">
          <cell r="I316" t="e">
            <v>#VALUE!</v>
          </cell>
        </row>
        <row r="317">
          <cell r="I317" t="e">
            <v>#VALUE!</v>
          </cell>
        </row>
        <row r="318">
          <cell r="I318" t="e">
            <v>#VALUE!</v>
          </cell>
        </row>
        <row r="319">
          <cell r="I319" t="e">
            <v>#VALUE!</v>
          </cell>
        </row>
        <row r="320">
          <cell r="I320" t="e">
            <v>#VALUE!</v>
          </cell>
        </row>
        <row r="321">
          <cell r="I321" t="e">
            <v>#VALUE!</v>
          </cell>
        </row>
        <row r="322">
          <cell r="I322" t="e">
            <v>#VALUE!</v>
          </cell>
        </row>
        <row r="323">
          <cell r="I323" t="e">
            <v>#VALUE!</v>
          </cell>
        </row>
        <row r="324">
          <cell r="I324" t="e">
            <v>#VALUE!</v>
          </cell>
        </row>
        <row r="325">
          <cell r="I325" t="e">
            <v>#VALUE!</v>
          </cell>
        </row>
        <row r="326">
          <cell r="I326" t="e">
            <v>#VALUE!</v>
          </cell>
        </row>
        <row r="327">
          <cell r="I327" t="e">
            <v>#VALUE!</v>
          </cell>
        </row>
        <row r="328">
          <cell r="I328" t="e">
            <v>#VALUE!</v>
          </cell>
        </row>
        <row r="329">
          <cell r="I329" t="e">
            <v>#VALUE!</v>
          </cell>
        </row>
        <row r="330">
          <cell r="I330" t="e">
            <v>#VALUE!</v>
          </cell>
        </row>
        <row r="331">
          <cell r="I331" t="e">
            <v>#VALUE!</v>
          </cell>
        </row>
        <row r="332">
          <cell r="I332" t="e">
            <v>#VALUE!</v>
          </cell>
        </row>
        <row r="333">
          <cell r="I333" t="e">
            <v>#VALUE!</v>
          </cell>
        </row>
        <row r="334">
          <cell r="I334" t="e">
            <v>#VALUE!</v>
          </cell>
        </row>
        <row r="335">
          <cell r="I335" t="e">
            <v>#VALUE!</v>
          </cell>
        </row>
        <row r="336">
          <cell r="I336" t="e">
            <v>#VALUE!</v>
          </cell>
        </row>
        <row r="337">
          <cell r="I337" t="e">
            <v>#VALUE!</v>
          </cell>
        </row>
        <row r="338">
          <cell r="I338" t="e">
            <v>#VALUE!</v>
          </cell>
        </row>
        <row r="339">
          <cell r="I339" t="e">
            <v>#VALUE!</v>
          </cell>
        </row>
        <row r="340">
          <cell r="I340" t="e">
            <v>#VALUE!</v>
          </cell>
        </row>
        <row r="341">
          <cell r="I341" t="e">
            <v>#VALUE!</v>
          </cell>
        </row>
        <row r="342">
          <cell r="I342" t="e">
            <v>#VALUE!</v>
          </cell>
        </row>
        <row r="343">
          <cell r="I343" t="e">
            <v>#VALUE!</v>
          </cell>
        </row>
        <row r="344">
          <cell r="I344" t="e">
            <v>#VALUE!</v>
          </cell>
        </row>
        <row r="345">
          <cell r="I345" t="e">
            <v>#VALUE!</v>
          </cell>
        </row>
        <row r="346">
          <cell r="I346" t="e">
            <v>#VALUE!</v>
          </cell>
        </row>
        <row r="347">
          <cell r="I347" t="e">
            <v>#VALUE!</v>
          </cell>
        </row>
        <row r="348">
          <cell r="I348" t="e">
            <v>#VALUE!</v>
          </cell>
        </row>
        <row r="349">
          <cell r="I349" t="e">
            <v>#VALUE!</v>
          </cell>
        </row>
        <row r="350">
          <cell r="I350" t="e">
            <v>#VALUE!</v>
          </cell>
        </row>
        <row r="351">
          <cell r="I351" t="e">
            <v>#VALUE!</v>
          </cell>
        </row>
        <row r="352">
          <cell r="I352" t="e">
            <v>#VALUE!</v>
          </cell>
        </row>
        <row r="353">
          <cell r="I353" t="e">
            <v>#VALUE!</v>
          </cell>
        </row>
        <row r="354">
          <cell r="I354" t="e">
            <v>#VALUE!</v>
          </cell>
        </row>
        <row r="355">
          <cell r="I355" t="e">
            <v>#VALUE!</v>
          </cell>
        </row>
        <row r="356">
          <cell r="I356" t="e">
            <v>#VALUE!</v>
          </cell>
        </row>
        <row r="357">
          <cell r="I357" t="e">
            <v>#VALUE!</v>
          </cell>
        </row>
        <row r="358">
          <cell r="I358" t="e">
            <v>#VALUE!</v>
          </cell>
        </row>
        <row r="359">
          <cell r="I359" t="e">
            <v>#VALUE!</v>
          </cell>
        </row>
        <row r="360">
          <cell r="I360" t="e">
            <v>#VALUE!</v>
          </cell>
        </row>
        <row r="361">
          <cell r="I361" t="e">
            <v>#VALUE!</v>
          </cell>
        </row>
        <row r="362">
          <cell r="I362" t="e">
            <v>#VALUE!</v>
          </cell>
        </row>
        <row r="363">
          <cell r="I363" t="e">
            <v>#VALUE!</v>
          </cell>
        </row>
        <row r="364">
          <cell r="I364" t="e">
            <v>#VALUE!</v>
          </cell>
        </row>
        <row r="365">
          <cell r="I365" t="e">
            <v>#VALUE!</v>
          </cell>
        </row>
        <row r="366">
          <cell r="I366" t="e">
            <v>#VALUE!</v>
          </cell>
        </row>
        <row r="367">
          <cell r="I367" t="e">
            <v>#VALUE!</v>
          </cell>
        </row>
        <row r="368">
          <cell r="I368" t="e">
            <v>#VALUE!</v>
          </cell>
        </row>
        <row r="369">
          <cell r="I369" t="e">
            <v>#VALUE!</v>
          </cell>
        </row>
        <row r="370">
          <cell r="I370" t="e">
            <v>#VALUE!</v>
          </cell>
        </row>
        <row r="371">
          <cell r="I371" t="e">
            <v>#VALUE!</v>
          </cell>
        </row>
        <row r="372">
          <cell r="I372" t="e">
            <v>#VALUE!</v>
          </cell>
        </row>
        <row r="373">
          <cell r="I373" t="e">
            <v>#VALUE!</v>
          </cell>
        </row>
        <row r="374">
          <cell r="I374" t="e">
            <v>#VALUE!</v>
          </cell>
        </row>
        <row r="375">
          <cell r="I375" t="e">
            <v>#VALUE!</v>
          </cell>
        </row>
        <row r="376">
          <cell r="I376" t="e">
            <v>#VALUE!</v>
          </cell>
        </row>
        <row r="377">
          <cell r="I377" t="e">
            <v>#VALUE!</v>
          </cell>
        </row>
        <row r="378">
          <cell r="I378" t="e">
            <v>#VALUE!</v>
          </cell>
        </row>
        <row r="379">
          <cell r="I379" t="e">
            <v>#VALUE!</v>
          </cell>
        </row>
        <row r="380">
          <cell r="I380" t="e">
            <v>#VALUE!</v>
          </cell>
        </row>
        <row r="381">
          <cell r="I381" t="e">
            <v>#VALUE!</v>
          </cell>
        </row>
        <row r="382">
          <cell r="I382" t="e">
            <v>#VALUE!</v>
          </cell>
        </row>
        <row r="383">
          <cell r="I383" t="e">
            <v>#VALUE!</v>
          </cell>
        </row>
        <row r="384">
          <cell r="I384" t="e">
            <v>#VALUE!</v>
          </cell>
        </row>
        <row r="385">
          <cell r="I385" t="e">
            <v>#VALUE!</v>
          </cell>
        </row>
        <row r="386">
          <cell r="I386" t="e">
            <v>#VALUE!</v>
          </cell>
        </row>
        <row r="387">
          <cell r="I387" t="e">
            <v>#VALUE!</v>
          </cell>
        </row>
        <row r="388">
          <cell r="I388" t="e">
            <v>#VALUE!</v>
          </cell>
        </row>
        <row r="389">
          <cell r="I389" t="e">
            <v>#VALUE!</v>
          </cell>
        </row>
        <row r="390">
          <cell r="I390" t="e">
            <v>#VALUE!</v>
          </cell>
        </row>
        <row r="391">
          <cell r="I391" t="e">
            <v>#VALUE!</v>
          </cell>
        </row>
        <row r="392">
          <cell r="I392" t="e">
            <v>#VALUE!</v>
          </cell>
        </row>
        <row r="393">
          <cell r="I393" t="e">
            <v>#VALUE!</v>
          </cell>
        </row>
        <row r="394">
          <cell r="I394" t="e">
            <v>#VALUE!</v>
          </cell>
        </row>
        <row r="395">
          <cell r="I395" t="e">
            <v>#VALUE!</v>
          </cell>
        </row>
        <row r="396">
          <cell r="I396" t="e">
            <v>#VALUE!</v>
          </cell>
        </row>
        <row r="397">
          <cell r="I397" t="e">
            <v>#VALUE!</v>
          </cell>
        </row>
        <row r="398">
          <cell r="I398" t="e">
            <v>#VALUE!</v>
          </cell>
        </row>
        <row r="399">
          <cell r="I399" t="e">
            <v>#VALUE!</v>
          </cell>
        </row>
        <row r="400">
          <cell r="I400" t="e">
            <v>#VALUE!</v>
          </cell>
        </row>
        <row r="401">
          <cell r="I401" t="e">
            <v>#VALUE!</v>
          </cell>
        </row>
        <row r="402">
          <cell r="I402" t="e">
            <v>#VALUE!</v>
          </cell>
        </row>
        <row r="403">
          <cell r="I403" t="e">
            <v>#VALUE!</v>
          </cell>
        </row>
        <row r="404">
          <cell r="I404" t="e">
            <v>#VALUE!</v>
          </cell>
        </row>
        <row r="405">
          <cell r="I405" t="e">
            <v>#VALUE!</v>
          </cell>
        </row>
        <row r="406">
          <cell r="I406" t="e">
            <v>#VALUE!</v>
          </cell>
        </row>
        <row r="407">
          <cell r="I407" t="e">
            <v>#VALUE!</v>
          </cell>
        </row>
        <row r="408">
          <cell r="I408" t="e">
            <v>#VALUE!</v>
          </cell>
        </row>
        <row r="409">
          <cell r="I409" t="e">
            <v>#VALUE!</v>
          </cell>
        </row>
        <row r="410">
          <cell r="I410" t="e">
            <v>#VALUE!</v>
          </cell>
        </row>
        <row r="411">
          <cell r="I411" t="e">
            <v>#VALUE!</v>
          </cell>
        </row>
        <row r="412">
          <cell r="I412" t="e">
            <v>#VALUE!</v>
          </cell>
        </row>
        <row r="413">
          <cell r="I413" t="e">
            <v>#VALUE!</v>
          </cell>
        </row>
        <row r="414">
          <cell r="I414" t="e">
            <v>#VALUE!</v>
          </cell>
        </row>
        <row r="415">
          <cell r="I415" t="e">
            <v>#VALUE!</v>
          </cell>
        </row>
        <row r="416">
          <cell r="I416" t="e">
            <v>#VALUE!</v>
          </cell>
        </row>
        <row r="417">
          <cell r="I417" t="e">
            <v>#VALUE!</v>
          </cell>
        </row>
        <row r="418">
          <cell r="I418" t="e">
            <v>#VALUE!</v>
          </cell>
        </row>
        <row r="419">
          <cell r="I419" t="e">
            <v>#VALUE!</v>
          </cell>
        </row>
        <row r="420">
          <cell r="I420" t="e">
            <v>#VALUE!</v>
          </cell>
        </row>
        <row r="421">
          <cell r="I421" t="e">
            <v>#VALUE!</v>
          </cell>
        </row>
        <row r="422">
          <cell r="I422" t="e">
            <v>#VALUE!</v>
          </cell>
        </row>
        <row r="423">
          <cell r="I423" t="e">
            <v>#VALUE!</v>
          </cell>
        </row>
        <row r="424">
          <cell r="I424" t="e">
            <v>#VALUE!</v>
          </cell>
        </row>
        <row r="425">
          <cell r="I425" t="e">
            <v>#VALUE!</v>
          </cell>
        </row>
        <row r="426">
          <cell r="I426" t="e">
            <v>#VALUE!</v>
          </cell>
        </row>
        <row r="427">
          <cell r="I427" t="e">
            <v>#VALUE!</v>
          </cell>
        </row>
        <row r="428">
          <cell r="I428" t="e">
            <v>#VALUE!</v>
          </cell>
        </row>
        <row r="429">
          <cell r="I429" t="e">
            <v>#VALUE!</v>
          </cell>
        </row>
        <row r="430">
          <cell r="I430" t="e">
            <v>#VALUE!</v>
          </cell>
        </row>
        <row r="431">
          <cell r="I431" t="e">
            <v>#VALUE!</v>
          </cell>
        </row>
        <row r="432">
          <cell r="I432" t="e">
            <v>#VALUE!</v>
          </cell>
        </row>
        <row r="433">
          <cell r="I433" t="e">
            <v>#VALUE!</v>
          </cell>
        </row>
        <row r="434">
          <cell r="I434" t="e">
            <v>#VALUE!</v>
          </cell>
        </row>
        <row r="435">
          <cell r="I435" t="e">
            <v>#VALUE!</v>
          </cell>
        </row>
        <row r="436">
          <cell r="I436" t="e">
            <v>#VALUE!</v>
          </cell>
        </row>
        <row r="437">
          <cell r="I437" t="e">
            <v>#VALUE!</v>
          </cell>
        </row>
        <row r="438">
          <cell r="I438" t="e">
            <v>#VALUE!</v>
          </cell>
        </row>
        <row r="439">
          <cell r="I439" t="e">
            <v>#VALUE!</v>
          </cell>
        </row>
        <row r="440">
          <cell r="I440" t="e">
            <v>#VALUE!</v>
          </cell>
        </row>
        <row r="441">
          <cell r="I441" t="e">
            <v>#VALUE!</v>
          </cell>
        </row>
        <row r="442">
          <cell r="I442" t="e">
            <v>#VALUE!</v>
          </cell>
        </row>
        <row r="443">
          <cell r="I443" t="e">
            <v>#VALUE!</v>
          </cell>
        </row>
        <row r="444">
          <cell r="I444" t="e">
            <v>#VALUE!</v>
          </cell>
        </row>
        <row r="445">
          <cell r="I445" t="e">
            <v>#VALUE!</v>
          </cell>
        </row>
        <row r="446">
          <cell r="I446" t="e">
            <v>#VALUE!</v>
          </cell>
        </row>
        <row r="447">
          <cell r="I447" t="e">
            <v>#VALUE!</v>
          </cell>
        </row>
        <row r="448">
          <cell r="I448" t="e">
            <v>#VALUE!</v>
          </cell>
        </row>
        <row r="449">
          <cell r="I449" t="e">
            <v>#VALUE!</v>
          </cell>
        </row>
        <row r="450">
          <cell r="I450" t="e">
            <v>#VALUE!</v>
          </cell>
        </row>
        <row r="451">
          <cell r="I451" t="e">
            <v>#VALUE!</v>
          </cell>
        </row>
        <row r="452">
          <cell r="I452" t="e">
            <v>#VALUE!</v>
          </cell>
        </row>
        <row r="453">
          <cell r="I453" t="e">
            <v>#VALUE!</v>
          </cell>
        </row>
        <row r="454">
          <cell r="I454" t="e">
            <v>#VALUE!</v>
          </cell>
        </row>
        <row r="455">
          <cell r="I455" t="e">
            <v>#VALUE!</v>
          </cell>
        </row>
        <row r="456">
          <cell r="I456" t="e">
            <v>#VALUE!</v>
          </cell>
        </row>
        <row r="457">
          <cell r="I457" t="e">
            <v>#VALUE!</v>
          </cell>
        </row>
        <row r="458">
          <cell r="I458" t="e">
            <v>#VALUE!</v>
          </cell>
        </row>
        <row r="459">
          <cell r="I459" t="e">
            <v>#VALUE!</v>
          </cell>
        </row>
        <row r="460">
          <cell r="I460" t="e">
            <v>#VALUE!</v>
          </cell>
        </row>
        <row r="461">
          <cell r="I461" t="e">
            <v>#VALUE!</v>
          </cell>
        </row>
        <row r="462">
          <cell r="I462" t="e">
            <v>#VALUE!</v>
          </cell>
        </row>
        <row r="463">
          <cell r="I463" t="e">
            <v>#VALUE!</v>
          </cell>
        </row>
        <row r="464">
          <cell r="I464" t="e">
            <v>#VALUE!</v>
          </cell>
        </row>
        <row r="465">
          <cell r="I465" t="e">
            <v>#VALUE!</v>
          </cell>
        </row>
        <row r="466">
          <cell r="I466" t="e">
            <v>#VALUE!</v>
          </cell>
        </row>
        <row r="467">
          <cell r="I467" t="e">
            <v>#VALUE!</v>
          </cell>
        </row>
        <row r="468">
          <cell r="I468" t="e">
            <v>#VALUE!</v>
          </cell>
        </row>
        <row r="469">
          <cell r="I469" t="e">
            <v>#VALUE!</v>
          </cell>
        </row>
        <row r="470">
          <cell r="I470" t="e">
            <v>#VALUE!</v>
          </cell>
        </row>
        <row r="471">
          <cell r="I471" t="e">
            <v>#VALUE!</v>
          </cell>
        </row>
        <row r="472">
          <cell r="I472" t="e">
            <v>#VALUE!</v>
          </cell>
        </row>
        <row r="473">
          <cell r="I473" t="e">
            <v>#VALUE!</v>
          </cell>
        </row>
        <row r="474">
          <cell r="I474" t="e">
            <v>#VALUE!</v>
          </cell>
        </row>
        <row r="475">
          <cell r="I475" t="e">
            <v>#VALUE!</v>
          </cell>
        </row>
        <row r="476">
          <cell r="I476" t="e">
            <v>#VALUE!</v>
          </cell>
        </row>
        <row r="477">
          <cell r="I477" t="e">
            <v>#VALUE!</v>
          </cell>
        </row>
        <row r="478">
          <cell r="I478" t="e">
            <v>#VALUE!</v>
          </cell>
        </row>
        <row r="479">
          <cell r="I479" t="e">
            <v>#VALUE!</v>
          </cell>
        </row>
        <row r="480">
          <cell r="I480" t="e">
            <v>#VALUE!</v>
          </cell>
        </row>
        <row r="481">
          <cell r="I481" t="e">
            <v>#VALUE!</v>
          </cell>
        </row>
        <row r="482">
          <cell r="I482" t="e">
            <v>#VALUE!</v>
          </cell>
        </row>
        <row r="483">
          <cell r="I483" t="e">
            <v>#VALUE!</v>
          </cell>
        </row>
        <row r="484">
          <cell r="I484" t="e">
            <v>#VALUE!</v>
          </cell>
        </row>
        <row r="485">
          <cell r="I485" t="e">
            <v>#VALUE!</v>
          </cell>
        </row>
        <row r="486">
          <cell r="I486" t="e">
            <v>#VALUE!</v>
          </cell>
        </row>
        <row r="487">
          <cell r="I487" t="e">
            <v>#VALUE!</v>
          </cell>
        </row>
        <row r="488">
          <cell r="I488" t="e">
            <v>#VALUE!</v>
          </cell>
        </row>
        <row r="489">
          <cell r="I489" t="e">
            <v>#VALUE!</v>
          </cell>
        </row>
        <row r="490">
          <cell r="I490" t="e">
            <v>#VALUE!</v>
          </cell>
        </row>
        <row r="491">
          <cell r="I491" t="e">
            <v>#VALUE!</v>
          </cell>
        </row>
        <row r="492">
          <cell r="I492" t="e">
            <v>#VALUE!</v>
          </cell>
        </row>
        <row r="493">
          <cell r="I493" t="e">
            <v>#VALUE!</v>
          </cell>
        </row>
        <row r="494">
          <cell r="I494" t="e">
            <v>#VALUE!</v>
          </cell>
        </row>
        <row r="495">
          <cell r="I495" t="e">
            <v>#VALUE!</v>
          </cell>
        </row>
        <row r="496">
          <cell r="I496" t="e">
            <v>#VALUE!</v>
          </cell>
        </row>
        <row r="497">
          <cell r="I497" t="e">
            <v>#VALUE!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615">
          <cell r="B615">
            <v>35709</v>
          </cell>
        </row>
        <row r="616">
          <cell r="B616">
            <v>35709</v>
          </cell>
        </row>
        <row r="617">
          <cell r="B617">
            <v>35709</v>
          </cell>
        </row>
        <row r="618">
          <cell r="B618">
            <v>35709</v>
          </cell>
        </row>
        <row r="619">
          <cell r="B619">
            <v>35709</v>
          </cell>
        </row>
        <row r="620">
          <cell r="B620">
            <v>35709</v>
          </cell>
        </row>
        <row r="621">
          <cell r="B621">
            <v>35709</v>
          </cell>
        </row>
        <row r="622">
          <cell r="B622">
            <v>35709</v>
          </cell>
        </row>
        <row r="623">
          <cell r="B623">
            <v>35709</v>
          </cell>
        </row>
        <row r="624">
          <cell r="B624">
            <v>35709</v>
          </cell>
        </row>
        <row r="625">
          <cell r="B625">
            <v>35709</v>
          </cell>
        </row>
        <row r="626">
          <cell r="B626">
            <v>35709</v>
          </cell>
        </row>
        <row r="627">
          <cell r="B627">
            <v>35709</v>
          </cell>
        </row>
        <row r="628">
          <cell r="B628">
            <v>35709</v>
          </cell>
        </row>
        <row r="629">
          <cell r="B629">
            <v>35709</v>
          </cell>
        </row>
        <row r="630">
          <cell r="B630">
            <v>35709</v>
          </cell>
        </row>
        <row r="631">
          <cell r="B631">
            <v>35709</v>
          </cell>
        </row>
        <row r="632">
          <cell r="B632">
            <v>35709</v>
          </cell>
        </row>
        <row r="633">
          <cell r="B633">
            <v>35709</v>
          </cell>
        </row>
        <row r="634">
          <cell r="B634">
            <v>35709</v>
          </cell>
        </row>
        <row r="635">
          <cell r="B635">
            <v>35709</v>
          </cell>
        </row>
        <row r="636">
          <cell r="B636">
            <v>35716</v>
          </cell>
        </row>
        <row r="637">
          <cell r="B637">
            <v>35716</v>
          </cell>
        </row>
        <row r="638">
          <cell r="B638">
            <v>35716</v>
          </cell>
        </row>
        <row r="639">
          <cell r="B639">
            <v>35716</v>
          </cell>
        </row>
        <row r="640">
          <cell r="B640">
            <v>35716</v>
          </cell>
        </row>
        <row r="641">
          <cell r="B641">
            <v>35716</v>
          </cell>
        </row>
        <row r="642">
          <cell r="B642">
            <v>35716</v>
          </cell>
        </row>
        <row r="643">
          <cell r="B643">
            <v>35716</v>
          </cell>
        </row>
        <row r="644">
          <cell r="B644">
            <v>35716</v>
          </cell>
        </row>
        <row r="645">
          <cell r="B645">
            <v>35716</v>
          </cell>
        </row>
        <row r="646">
          <cell r="B646">
            <v>35716</v>
          </cell>
        </row>
        <row r="647">
          <cell r="B647">
            <v>35716</v>
          </cell>
        </row>
        <row r="648">
          <cell r="B648">
            <v>35716</v>
          </cell>
        </row>
        <row r="649">
          <cell r="B649">
            <v>35716</v>
          </cell>
        </row>
        <row r="650">
          <cell r="B650">
            <v>35716</v>
          </cell>
        </row>
        <row r="651">
          <cell r="B651">
            <v>35716</v>
          </cell>
        </row>
        <row r="652">
          <cell r="B652">
            <v>35716</v>
          </cell>
        </row>
        <row r="653">
          <cell r="B653">
            <v>35716</v>
          </cell>
        </row>
        <row r="654">
          <cell r="B654">
            <v>35716</v>
          </cell>
        </row>
        <row r="655">
          <cell r="B655">
            <v>35716</v>
          </cell>
        </row>
        <row r="656">
          <cell r="B656">
            <v>35716</v>
          </cell>
        </row>
        <row r="657">
          <cell r="B657">
            <v>35716</v>
          </cell>
        </row>
        <row r="658">
          <cell r="B658">
            <v>35723</v>
          </cell>
        </row>
        <row r="659">
          <cell r="B659">
            <v>35723</v>
          </cell>
        </row>
        <row r="660">
          <cell r="B660">
            <v>35723</v>
          </cell>
        </row>
        <row r="661">
          <cell r="B661">
            <v>35723</v>
          </cell>
        </row>
        <row r="662">
          <cell r="B662">
            <v>35723</v>
          </cell>
        </row>
        <row r="663">
          <cell r="B663">
            <v>35723</v>
          </cell>
        </row>
        <row r="664">
          <cell r="B664">
            <v>35723</v>
          </cell>
        </row>
        <row r="665">
          <cell r="B665">
            <v>35723</v>
          </cell>
        </row>
        <row r="666">
          <cell r="B666">
            <v>35723</v>
          </cell>
        </row>
        <row r="667">
          <cell r="B667">
            <v>35723</v>
          </cell>
        </row>
        <row r="668">
          <cell r="B668">
            <v>35723</v>
          </cell>
        </row>
        <row r="669">
          <cell r="B669">
            <v>35723</v>
          </cell>
        </row>
        <row r="670">
          <cell r="B670">
            <v>35723</v>
          </cell>
        </row>
        <row r="671">
          <cell r="B671">
            <v>35723</v>
          </cell>
        </row>
        <row r="672">
          <cell r="B672">
            <v>35723</v>
          </cell>
        </row>
        <row r="673">
          <cell r="B673">
            <v>35723</v>
          </cell>
        </row>
        <row r="674">
          <cell r="B674">
            <v>35723</v>
          </cell>
        </row>
        <row r="675">
          <cell r="B675">
            <v>35723</v>
          </cell>
        </row>
        <row r="676">
          <cell r="B676">
            <v>35723</v>
          </cell>
        </row>
        <row r="677">
          <cell r="B677">
            <v>35723</v>
          </cell>
        </row>
        <row r="678">
          <cell r="B678">
            <v>35723</v>
          </cell>
        </row>
        <row r="679">
          <cell r="B679">
            <v>35723</v>
          </cell>
        </row>
        <row r="680">
          <cell r="B680">
            <v>35730</v>
          </cell>
        </row>
        <row r="681">
          <cell r="B681">
            <v>35730</v>
          </cell>
        </row>
        <row r="682">
          <cell r="B682">
            <v>35730</v>
          </cell>
        </row>
        <row r="683">
          <cell r="B683">
            <v>35730</v>
          </cell>
        </row>
        <row r="684">
          <cell r="B684">
            <v>35730</v>
          </cell>
        </row>
        <row r="685">
          <cell r="B685">
            <v>35730</v>
          </cell>
        </row>
        <row r="686">
          <cell r="B686">
            <v>35730</v>
          </cell>
        </row>
        <row r="687">
          <cell r="B687">
            <v>35730</v>
          </cell>
        </row>
        <row r="688">
          <cell r="B688">
            <v>35730</v>
          </cell>
        </row>
        <row r="689">
          <cell r="B689">
            <v>35730</v>
          </cell>
        </row>
        <row r="690">
          <cell r="B690">
            <v>35730</v>
          </cell>
        </row>
        <row r="691">
          <cell r="B691">
            <v>35730</v>
          </cell>
        </row>
        <row r="692">
          <cell r="B692">
            <v>35730</v>
          </cell>
        </row>
        <row r="693">
          <cell r="B693">
            <v>35730</v>
          </cell>
        </row>
        <row r="694">
          <cell r="B694">
            <v>35730</v>
          </cell>
        </row>
        <row r="695">
          <cell r="B695">
            <v>35730</v>
          </cell>
        </row>
        <row r="696">
          <cell r="B696">
            <v>35730</v>
          </cell>
        </row>
        <row r="697">
          <cell r="B697">
            <v>35730</v>
          </cell>
        </row>
        <row r="698">
          <cell r="B698">
            <v>35737</v>
          </cell>
        </row>
        <row r="699">
          <cell r="B699">
            <v>35737</v>
          </cell>
        </row>
        <row r="700">
          <cell r="B700">
            <v>35737</v>
          </cell>
        </row>
        <row r="701">
          <cell r="B701">
            <v>35737</v>
          </cell>
        </row>
        <row r="702">
          <cell r="B702">
            <v>35737</v>
          </cell>
        </row>
        <row r="703">
          <cell r="B703">
            <v>35737</v>
          </cell>
        </row>
        <row r="704">
          <cell r="B704">
            <v>35737</v>
          </cell>
        </row>
        <row r="705">
          <cell r="B705">
            <v>35737</v>
          </cell>
        </row>
        <row r="706">
          <cell r="B706">
            <v>35737</v>
          </cell>
        </row>
        <row r="707">
          <cell r="B707">
            <v>35737</v>
          </cell>
        </row>
        <row r="708">
          <cell r="B708">
            <v>35737</v>
          </cell>
        </row>
        <row r="709">
          <cell r="B709">
            <v>35737</v>
          </cell>
        </row>
        <row r="710">
          <cell r="B710">
            <v>35737</v>
          </cell>
        </row>
        <row r="711">
          <cell r="B711">
            <v>35737</v>
          </cell>
        </row>
        <row r="712">
          <cell r="B712">
            <v>35737</v>
          </cell>
        </row>
        <row r="713">
          <cell r="B713">
            <v>35737</v>
          </cell>
        </row>
        <row r="714">
          <cell r="B714">
            <v>35737</v>
          </cell>
        </row>
        <row r="715">
          <cell r="B715">
            <v>35737</v>
          </cell>
        </row>
        <row r="716">
          <cell r="B716">
            <v>35737</v>
          </cell>
        </row>
        <row r="717">
          <cell r="B717">
            <v>35737</v>
          </cell>
        </row>
        <row r="718">
          <cell r="B718">
            <v>35737</v>
          </cell>
        </row>
        <row r="719">
          <cell r="B719">
            <v>35744</v>
          </cell>
        </row>
        <row r="720">
          <cell r="B720">
            <v>35744</v>
          </cell>
        </row>
        <row r="721">
          <cell r="B721">
            <v>35744</v>
          </cell>
        </row>
        <row r="722">
          <cell r="B722">
            <v>35744</v>
          </cell>
        </row>
        <row r="723">
          <cell r="B723">
            <v>35744</v>
          </cell>
        </row>
        <row r="724">
          <cell r="B724">
            <v>35744</v>
          </cell>
        </row>
        <row r="725">
          <cell r="B725">
            <v>35744</v>
          </cell>
        </row>
        <row r="726">
          <cell r="B726">
            <v>35744</v>
          </cell>
        </row>
        <row r="727">
          <cell r="B727">
            <v>35744</v>
          </cell>
        </row>
        <row r="728">
          <cell r="B728">
            <v>35744</v>
          </cell>
        </row>
        <row r="729">
          <cell r="B729">
            <v>35744</v>
          </cell>
        </row>
        <row r="730">
          <cell r="B730">
            <v>35744</v>
          </cell>
        </row>
        <row r="731">
          <cell r="B731">
            <v>35744</v>
          </cell>
        </row>
        <row r="732">
          <cell r="B732">
            <v>35744</v>
          </cell>
        </row>
        <row r="733">
          <cell r="B733">
            <v>35744</v>
          </cell>
        </row>
        <row r="734">
          <cell r="B734">
            <v>35744</v>
          </cell>
        </row>
        <row r="735">
          <cell r="B735">
            <v>35744</v>
          </cell>
        </row>
        <row r="736">
          <cell r="B736">
            <v>35744</v>
          </cell>
        </row>
        <row r="737">
          <cell r="B737">
            <v>35744</v>
          </cell>
        </row>
        <row r="738">
          <cell r="B738">
            <v>35744</v>
          </cell>
        </row>
        <row r="739">
          <cell r="B739">
            <v>35744</v>
          </cell>
        </row>
        <row r="740">
          <cell r="B740">
            <v>35744</v>
          </cell>
        </row>
        <row r="741">
          <cell r="B741">
            <v>35744</v>
          </cell>
        </row>
        <row r="742">
          <cell r="B742">
            <v>35744</v>
          </cell>
        </row>
        <row r="743">
          <cell r="B743">
            <v>35744</v>
          </cell>
        </row>
        <row r="744">
          <cell r="B744">
            <v>35751</v>
          </cell>
        </row>
        <row r="745">
          <cell r="B745">
            <v>35751</v>
          </cell>
        </row>
        <row r="746">
          <cell r="B746">
            <v>35751</v>
          </cell>
        </row>
        <row r="747">
          <cell r="B747">
            <v>35751</v>
          </cell>
        </row>
        <row r="748">
          <cell r="B748">
            <v>35751</v>
          </cell>
        </row>
        <row r="749">
          <cell r="B749">
            <v>35751</v>
          </cell>
        </row>
        <row r="750">
          <cell r="B750">
            <v>35751</v>
          </cell>
        </row>
        <row r="751">
          <cell r="B751">
            <v>35751</v>
          </cell>
        </row>
        <row r="752">
          <cell r="B752">
            <v>35751</v>
          </cell>
        </row>
        <row r="753">
          <cell r="B753">
            <v>35751</v>
          </cell>
        </row>
        <row r="754">
          <cell r="B754">
            <v>35751</v>
          </cell>
        </row>
        <row r="755">
          <cell r="B755">
            <v>35751</v>
          </cell>
        </row>
        <row r="756">
          <cell r="B756">
            <v>35751</v>
          </cell>
        </row>
        <row r="757">
          <cell r="B757">
            <v>35751</v>
          </cell>
        </row>
        <row r="758">
          <cell r="B758">
            <v>35751</v>
          </cell>
        </row>
        <row r="759">
          <cell r="B759">
            <v>35751</v>
          </cell>
        </row>
        <row r="760">
          <cell r="B760">
            <v>35751</v>
          </cell>
        </row>
        <row r="761">
          <cell r="B761">
            <v>35751</v>
          </cell>
        </row>
        <row r="762">
          <cell r="B762">
            <v>35751</v>
          </cell>
        </row>
        <row r="763">
          <cell r="B763">
            <v>35751</v>
          </cell>
        </row>
        <row r="764">
          <cell r="B764">
            <v>35751</v>
          </cell>
        </row>
        <row r="765">
          <cell r="B765">
            <v>35751</v>
          </cell>
        </row>
        <row r="766">
          <cell r="B766">
            <v>35758</v>
          </cell>
        </row>
        <row r="767">
          <cell r="B767">
            <v>35758</v>
          </cell>
        </row>
        <row r="768">
          <cell r="B768">
            <v>35758</v>
          </cell>
        </row>
        <row r="769">
          <cell r="B769">
            <v>35758</v>
          </cell>
        </row>
        <row r="770">
          <cell r="B770">
            <v>35758</v>
          </cell>
        </row>
        <row r="771">
          <cell r="B771">
            <v>35758</v>
          </cell>
        </row>
        <row r="772">
          <cell r="B772">
            <v>35758</v>
          </cell>
        </row>
        <row r="773">
          <cell r="B773">
            <v>35758</v>
          </cell>
        </row>
        <row r="774">
          <cell r="B774">
            <v>35758</v>
          </cell>
        </row>
        <row r="775">
          <cell r="B775">
            <v>35758</v>
          </cell>
        </row>
        <row r="776">
          <cell r="B776">
            <v>35758</v>
          </cell>
        </row>
        <row r="777">
          <cell r="B777">
            <v>35758</v>
          </cell>
        </row>
        <row r="778">
          <cell r="B778">
            <v>35758</v>
          </cell>
        </row>
        <row r="779">
          <cell r="B779">
            <v>35758</v>
          </cell>
        </row>
        <row r="780">
          <cell r="B780">
            <v>35758</v>
          </cell>
        </row>
        <row r="781">
          <cell r="B781">
            <v>35758</v>
          </cell>
        </row>
        <row r="782">
          <cell r="B782">
            <v>35758</v>
          </cell>
        </row>
        <row r="783">
          <cell r="B783">
            <v>35758</v>
          </cell>
        </row>
        <row r="784">
          <cell r="B784">
            <v>35758</v>
          </cell>
        </row>
        <row r="785">
          <cell r="B785">
            <v>35758</v>
          </cell>
        </row>
        <row r="786">
          <cell r="B786">
            <v>35758</v>
          </cell>
        </row>
        <row r="787">
          <cell r="B787">
            <v>35758</v>
          </cell>
        </row>
        <row r="788">
          <cell r="B788">
            <v>35758</v>
          </cell>
        </row>
        <row r="789">
          <cell r="B789">
            <v>35765</v>
          </cell>
        </row>
        <row r="790">
          <cell r="B790">
            <v>35765</v>
          </cell>
        </row>
        <row r="791">
          <cell r="B791">
            <v>35765</v>
          </cell>
        </row>
        <row r="792">
          <cell r="B792">
            <v>35765</v>
          </cell>
        </row>
        <row r="793">
          <cell r="B793">
            <v>35765</v>
          </cell>
        </row>
        <row r="794">
          <cell r="B794">
            <v>35765</v>
          </cell>
        </row>
        <row r="795">
          <cell r="B795">
            <v>35765</v>
          </cell>
        </row>
        <row r="796">
          <cell r="B796">
            <v>35765</v>
          </cell>
        </row>
        <row r="797">
          <cell r="B797">
            <v>35765</v>
          </cell>
        </row>
        <row r="798">
          <cell r="B798">
            <v>35765</v>
          </cell>
        </row>
        <row r="799">
          <cell r="B799">
            <v>35765</v>
          </cell>
        </row>
        <row r="800">
          <cell r="B800">
            <v>35765</v>
          </cell>
        </row>
        <row r="801">
          <cell r="B801">
            <v>35765</v>
          </cell>
        </row>
        <row r="802">
          <cell r="B802">
            <v>35765</v>
          </cell>
        </row>
        <row r="803">
          <cell r="B803">
            <v>35765</v>
          </cell>
        </row>
        <row r="804">
          <cell r="B804">
            <v>35765</v>
          </cell>
        </row>
        <row r="805">
          <cell r="B805">
            <v>35765</v>
          </cell>
        </row>
        <row r="806">
          <cell r="B806">
            <v>35765</v>
          </cell>
        </row>
        <row r="807">
          <cell r="B807">
            <v>35765</v>
          </cell>
        </row>
        <row r="808">
          <cell r="B808">
            <v>35765</v>
          </cell>
        </row>
        <row r="809">
          <cell r="B809">
            <v>35765</v>
          </cell>
        </row>
        <row r="810">
          <cell r="B810">
            <v>35765</v>
          </cell>
        </row>
        <row r="811">
          <cell r="B811">
            <v>35772</v>
          </cell>
        </row>
        <row r="812">
          <cell r="B812">
            <v>35772</v>
          </cell>
        </row>
        <row r="813">
          <cell r="B813">
            <v>35772</v>
          </cell>
        </row>
        <row r="814">
          <cell r="B814">
            <v>35772</v>
          </cell>
        </row>
        <row r="815">
          <cell r="B815">
            <v>35772</v>
          </cell>
        </row>
        <row r="816">
          <cell r="B816">
            <v>35772</v>
          </cell>
        </row>
        <row r="817">
          <cell r="B817">
            <v>35772</v>
          </cell>
        </row>
        <row r="818">
          <cell r="B818">
            <v>35772</v>
          </cell>
        </row>
        <row r="819">
          <cell r="B819">
            <v>35772</v>
          </cell>
        </row>
        <row r="820">
          <cell r="B820">
            <v>35772</v>
          </cell>
        </row>
        <row r="821">
          <cell r="B821">
            <v>35772</v>
          </cell>
        </row>
        <row r="822">
          <cell r="B822">
            <v>35772</v>
          </cell>
        </row>
        <row r="823">
          <cell r="B823">
            <v>35772</v>
          </cell>
        </row>
        <row r="824">
          <cell r="B824">
            <v>35772</v>
          </cell>
        </row>
        <row r="825">
          <cell r="B825">
            <v>35772</v>
          </cell>
        </row>
        <row r="826">
          <cell r="B826">
            <v>35772</v>
          </cell>
        </row>
        <row r="827">
          <cell r="B827">
            <v>35772</v>
          </cell>
        </row>
        <row r="828">
          <cell r="B828">
            <v>35779</v>
          </cell>
        </row>
        <row r="829">
          <cell r="B829">
            <v>35779</v>
          </cell>
        </row>
        <row r="830">
          <cell r="B830">
            <v>35779</v>
          </cell>
        </row>
        <row r="831">
          <cell r="B831">
            <v>35779</v>
          </cell>
        </row>
        <row r="832">
          <cell r="B832">
            <v>35779</v>
          </cell>
        </row>
        <row r="833">
          <cell r="B833">
            <v>35779</v>
          </cell>
        </row>
        <row r="834">
          <cell r="B834">
            <v>35779</v>
          </cell>
        </row>
        <row r="835">
          <cell r="B835">
            <v>35779</v>
          </cell>
        </row>
        <row r="836">
          <cell r="B836">
            <v>35779</v>
          </cell>
        </row>
        <row r="837">
          <cell r="B837">
            <v>35779</v>
          </cell>
        </row>
        <row r="838">
          <cell r="B838">
            <v>35779</v>
          </cell>
        </row>
        <row r="839">
          <cell r="B839">
            <v>35779</v>
          </cell>
        </row>
        <row r="840">
          <cell r="B840">
            <v>35779</v>
          </cell>
        </row>
        <row r="841">
          <cell r="B841">
            <v>35779</v>
          </cell>
        </row>
        <row r="842">
          <cell r="B842">
            <v>35786</v>
          </cell>
        </row>
        <row r="843">
          <cell r="B843">
            <v>35786</v>
          </cell>
        </row>
        <row r="844">
          <cell r="B844">
            <v>35786</v>
          </cell>
        </row>
        <row r="845">
          <cell r="B845">
            <v>35786</v>
          </cell>
        </row>
        <row r="846">
          <cell r="B846">
            <v>35786</v>
          </cell>
        </row>
        <row r="847">
          <cell r="B847">
            <v>35786</v>
          </cell>
        </row>
        <row r="848">
          <cell r="B848">
            <v>35786</v>
          </cell>
        </row>
        <row r="849">
          <cell r="B849">
            <v>35786</v>
          </cell>
        </row>
        <row r="850">
          <cell r="B850">
            <v>35786</v>
          </cell>
        </row>
        <row r="851">
          <cell r="B851">
            <v>35786</v>
          </cell>
        </row>
        <row r="852">
          <cell r="B852">
            <v>35793</v>
          </cell>
        </row>
        <row r="853">
          <cell r="B853">
            <v>35793</v>
          </cell>
        </row>
        <row r="854">
          <cell r="B854">
            <v>35793</v>
          </cell>
        </row>
        <row r="855">
          <cell r="B855">
            <v>35793</v>
          </cell>
        </row>
        <row r="856">
          <cell r="B856">
            <v>35793</v>
          </cell>
        </row>
        <row r="857">
          <cell r="B857">
            <v>35793</v>
          </cell>
        </row>
        <row r="858">
          <cell r="B858">
            <v>35793</v>
          </cell>
        </row>
        <row r="859">
          <cell r="B859">
            <v>35793</v>
          </cell>
        </row>
        <row r="860">
          <cell r="B860">
            <v>35793</v>
          </cell>
        </row>
        <row r="861">
          <cell r="B861">
            <v>35793</v>
          </cell>
        </row>
        <row r="862">
          <cell r="B862">
            <v>35793</v>
          </cell>
        </row>
        <row r="863">
          <cell r="B863">
            <v>35793</v>
          </cell>
        </row>
        <row r="864">
          <cell r="B864">
            <v>35793</v>
          </cell>
        </row>
        <row r="865">
          <cell r="B865">
            <v>35793</v>
          </cell>
        </row>
        <row r="866">
          <cell r="B866">
            <v>35793</v>
          </cell>
        </row>
        <row r="867">
          <cell r="B867">
            <v>35793</v>
          </cell>
        </row>
        <row r="868">
          <cell r="B868">
            <v>35793</v>
          </cell>
        </row>
        <row r="869">
          <cell r="B869">
            <v>35793</v>
          </cell>
        </row>
        <row r="870">
          <cell r="B870">
            <v>35793</v>
          </cell>
        </row>
        <row r="871">
          <cell r="B871">
            <v>35793</v>
          </cell>
        </row>
        <row r="872">
          <cell r="B872">
            <v>35793</v>
          </cell>
        </row>
        <row r="873">
          <cell r="B873">
            <v>35800</v>
          </cell>
        </row>
        <row r="874">
          <cell r="B874">
            <v>35800</v>
          </cell>
        </row>
        <row r="875">
          <cell r="B875">
            <v>35800</v>
          </cell>
        </row>
        <row r="876">
          <cell r="B876">
            <v>35800</v>
          </cell>
        </row>
        <row r="877">
          <cell r="B877">
            <v>35800</v>
          </cell>
        </row>
        <row r="878">
          <cell r="B878">
            <v>35800</v>
          </cell>
        </row>
        <row r="879">
          <cell r="B879">
            <v>35800</v>
          </cell>
        </row>
        <row r="880">
          <cell r="B880">
            <v>35800</v>
          </cell>
        </row>
        <row r="881">
          <cell r="B881">
            <v>35800</v>
          </cell>
        </row>
        <row r="882">
          <cell r="B882">
            <v>35800</v>
          </cell>
        </row>
        <row r="883">
          <cell r="B883">
            <v>35800</v>
          </cell>
        </row>
        <row r="884">
          <cell r="B884">
            <v>35800</v>
          </cell>
        </row>
        <row r="885">
          <cell r="B885">
            <v>35800</v>
          </cell>
        </row>
        <row r="886">
          <cell r="B886">
            <v>35800</v>
          </cell>
        </row>
        <row r="887">
          <cell r="B887">
            <v>35800</v>
          </cell>
        </row>
        <row r="888">
          <cell r="B888">
            <v>35800</v>
          </cell>
        </row>
        <row r="889">
          <cell r="B889">
            <v>35800</v>
          </cell>
        </row>
        <row r="890">
          <cell r="B890">
            <v>35800</v>
          </cell>
        </row>
        <row r="891">
          <cell r="B891">
            <v>35800</v>
          </cell>
        </row>
        <row r="892">
          <cell r="B892">
            <v>35800</v>
          </cell>
        </row>
        <row r="893">
          <cell r="B893">
            <v>35800</v>
          </cell>
        </row>
        <row r="894">
          <cell r="B894">
            <v>35807</v>
          </cell>
        </row>
        <row r="895">
          <cell r="B895">
            <v>35807</v>
          </cell>
        </row>
        <row r="896">
          <cell r="B896">
            <v>35807</v>
          </cell>
        </row>
        <row r="897">
          <cell r="B897">
            <v>35807</v>
          </cell>
        </row>
        <row r="898">
          <cell r="B898">
            <v>35807</v>
          </cell>
        </row>
        <row r="899">
          <cell r="B899">
            <v>35807</v>
          </cell>
        </row>
        <row r="900">
          <cell r="B900">
            <v>35807</v>
          </cell>
        </row>
        <row r="901">
          <cell r="B901">
            <v>35807</v>
          </cell>
        </row>
        <row r="902">
          <cell r="B902">
            <v>35807</v>
          </cell>
        </row>
        <row r="903">
          <cell r="B903">
            <v>35807</v>
          </cell>
        </row>
        <row r="904">
          <cell r="B904">
            <v>35807</v>
          </cell>
        </row>
        <row r="905">
          <cell r="B905">
            <v>35807</v>
          </cell>
        </row>
        <row r="906">
          <cell r="B906">
            <v>35807</v>
          </cell>
        </row>
        <row r="907">
          <cell r="B907">
            <v>35807</v>
          </cell>
        </row>
        <row r="908">
          <cell r="B908">
            <v>35807</v>
          </cell>
        </row>
        <row r="909">
          <cell r="B909">
            <v>35807</v>
          </cell>
        </row>
        <row r="910">
          <cell r="B910">
            <v>35807</v>
          </cell>
        </row>
        <row r="911">
          <cell r="B911">
            <v>35807</v>
          </cell>
        </row>
        <row r="912">
          <cell r="B912">
            <v>35807</v>
          </cell>
        </row>
        <row r="913">
          <cell r="B913">
            <v>35807</v>
          </cell>
        </row>
        <row r="914">
          <cell r="B914">
            <v>35807</v>
          </cell>
        </row>
        <row r="915">
          <cell r="B915">
            <v>35814</v>
          </cell>
        </row>
        <row r="916">
          <cell r="B916">
            <v>35814</v>
          </cell>
        </row>
        <row r="917">
          <cell r="B917">
            <v>35814</v>
          </cell>
        </row>
        <row r="918">
          <cell r="B918">
            <v>35814</v>
          </cell>
        </row>
        <row r="919">
          <cell r="B919">
            <v>35814</v>
          </cell>
        </row>
        <row r="920">
          <cell r="B920">
            <v>35814</v>
          </cell>
        </row>
        <row r="921">
          <cell r="B921">
            <v>35814</v>
          </cell>
        </row>
        <row r="922">
          <cell r="B922">
            <v>35814</v>
          </cell>
        </row>
        <row r="923">
          <cell r="B923">
            <v>35814</v>
          </cell>
        </row>
        <row r="924">
          <cell r="B924">
            <v>35814</v>
          </cell>
        </row>
        <row r="925">
          <cell r="B925">
            <v>35814</v>
          </cell>
        </row>
        <row r="926">
          <cell r="B926">
            <v>35814</v>
          </cell>
        </row>
        <row r="927">
          <cell r="B927">
            <v>35814</v>
          </cell>
        </row>
        <row r="928">
          <cell r="B928">
            <v>35814</v>
          </cell>
        </row>
        <row r="929">
          <cell r="B929">
            <v>35814</v>
          </cell>
        </row>
        <row r="930">
          <cell r="B930">
            <v>35821</v>
          </cell>
        </row>
        <row r="931">
          <cell r="B931">
            <v>35821</v>
          </cell>
        </row>
        <row r="932">
          <cell r="B932">
            <v>35821</v>
          </cell>
        </row>
        <row r="933">
          <cell r="B933">
            <v>35821</v>
          </cell>
        </row>
        <row r="934">
          <cell r="B934">
            <v>35821</v>
          </cell>
        </row>
        <row r="935">
          <cell r="B935">
            <v>35821</v>
          </cell>
        </row>
        <row r="936">
          <cell r="B936">
            <v>35821</v>
          </cell>
        </row>
        <row r="937">
          <cell r="B937">
            <v>35821</v>
          </cell>
        </row>
        <row r="938">
          <cell r="B938">
            <v>35821</v>
          </cell>
        </row>
        <row r="939">
          <cell r="B939">
            <v>35821</v>
          </cell>
        </row>
        <row r="940">
          <cell r="B940">
            <v>35821</v>
          </cell>
        </row>
        <row r="941">
          <cell r="B941">
            <v>35821</v>
          </cell>
        </row>
        <row r="942">
          <cell r="B942">
            <v>35821</v>
          </cell>
        </row>
        <row r="943">
          <cell r="B943">
            <v>35821</v>
          </cell>
        </row>
        <row r="944">
          <cell r="B944">
            <v>35821</v>
          </cell>
        </row>
        <row r="945">
          <cell r="B945">
            <v>35826</v>
          </cell>
        </row>
        <row r="946">
          <cell r="B946">
            <v>35826</v>
          </cell>
        </row>
        <row r="947">
          <cell r="B947">
            <v>35826</v>
          </cell>
        </row>
        <row r="948">
          <cell r="B948">
            <v>35826</v>
          </cell>
        </row>
        <row r="949">
          <cell r="B949">
            <v>35826</v>
          </cell>
        </row>
        <row r="950">
          <cell r="B950">
            <v>35826</v>
          </cell>
        </row>
        <row r="951">
          <cell r="B951">
            <v>35826</v>
          </cell>
        </row>
        <row r="952">
          <cell r="B952">
            <v>35826</v>
          </cell>
        </row>
        <row r="953">
          <cell r="B953">
            <v>35826</v>
          </cell>
        </row>
        <row r="954">
          <cell r="B954">
            <v>35826</v>
          </cell>
        </row>
        <row r="955">
          <cell r="B955">
            <v>35826</v>
          </cell>
        </row>
        <row r="956">
          <cell r="B956">
            <v>35826</v>
          </cell>
        </row>
        <row r="957">
          <cell r="B957">
            <v>35826</v>
          </cell>
        </row>
        <row r="958">
          <cell r="B958">
            <v>35826</v>
          </cell>
        </row>
        <row r="959">
          <cell r="B959">
            <v>35833</v>
          </cell>
        </row>
        <row r="960">
          <cell r="B960">
            <v>35833</v>
          </cell>
        </row>
        <row r="961">
          <cell r="B961">
            <v>35833</v>
          </cell>
        </row>
        <row r="962">
          <cell r="B962">
            <v>35833</v>
          </cell>
        </row>
        <row r="963">
          <cell r="B963">
            <v>35833</v>
          </cell>
        </row>
        <row r="964">
          <cell r="B964">
            <v>35833</v>
          </cell>
        </row>
        <row r="965">
          <cell r="B965">
            <v>35833</v>
          </cell>
        </row>
        <row r="966">
          <cell r="B966">
            <v>35833</v>
          </cell>
        </row>
        <row r="967">
          <cell r="B967">
            <v>35833</v>
          </cell>
        </row>
        <row r="968">
          <cell r="B968">
            <v>35833</v>
          </cell>
        </row>
        <row r="969">
          <cell r="B969">
            <v>35833</v>
          </cell>
        </row>
        <row r="970">
          <cell r="B970">
            <v>35833</v>
          </cell>
        </row>
        <row r="971">
          <cell r="B971">
            <v>35833</v>
          </cell>
        </row>
        <row r="972">
          <cell r="B972">
            <v>35833</v>
          </cell>
        </row>
        <row r="973">
          <cell r="B973">
            <v>35833</v>
          </cell>
        </row>
        <row r="974">
          <cell r="B974">
            <v>35833</v>
          </cell>
        </row>
        <row r="975">
          <cell r="B975">
            <v>35833</v>
          </cell>
        </row>
        <row r="976">
          <cell r="B976">
            <v>35833</v>
          </cell>
        </row>
        <row r="977">
          <cell r="B977">
            <v>35833</v>
          </cell>
        </row>
        <row r="978">
          <cell r="B978">
            <v>35833</v>
          </cell>
        </row>
        <row r="979">
          <cell r="B979">
            <v>35840</v>
          </cell>
        </row>
        <row r="980">
          <cell r="B980">
            <v>35840</v>
          </cell>
        </row>
        <row r="981">
          <cell r="B981">
            <v>35840</v>
          </cell>
        </row>
        <row r="982">
          <cell r="B982">
            <v>35840</v>
          </cell>
        </row>
        <row r="983">
          <cell r="B983">
            <v>35840</v>
          </cell>
        </row>
        <row r="984">
          <cell r="B984">
            <v>35840</v>
          </cell>
        </row>
        <row r="985">
          <cell r="B985">
            <v>35840</v>
          </cell>
        </row>
        <row r="986">
          <cell r="B986">
            <v>35840</v>
          </cell>
        </row>
        <row r="987">
          <cell r="B987">
            <v>35840</v>
          </cell>
        </row>
        <row r="988">
          <cell r="B988">
            <v>35840</v>
          </cell>
        </row>
        <row r="989">
          <cell r="B989">
            <v>35840</v>
          </cell>
        </row>
        <row r="990">
          <cell r="B990">
            <v>35840</v>
          </cell>
        </row>
        <row r="991">
          <cell r="B991">
            <v>35840</v>
          </cell>
        </row>
        <row r="992">
          <cell r="B992">
            <v>35840</v>
          </cell>
        </row>
        <row r="993">
          <cell r="B993">
            <v>35840</v>
          </cell>
        </row>
        <row r="994">
          <cell r="B994">
            <v>35840</v>
          </cell>
        </row>
        <row r="995">
          <cell r="B995">
            <v>35840</v>
          </cell>
        </row>
        <row r="996">
          <cell r="B996">
            <v>35840</v>
          </cell>
        </row>
        <row r="997">
          <cell r="B997">
            <v>35840</v>
          </cell>
        </row>
        <row r="998">
          <cell r="B998">
            <v>35840</v>
          </cell>
        </row>
        <row r="999">
          <cell r="B999">
            <v>35840</v>
          </cell>
        </row>
        <row r="1000">
          <cell r="B1000">
            <v>35847</v>
          </cell>
        </row>
        <row r="1001">
          <cell r="B1001">
            <v>35847</v>
          </cell>
        </row>
        <row r="1002">
          <cell r="B1002">
            <v>35847</v>
          </cell>
        </row>
        <row r="1003">
          <cell r="B1003">
            <v>35847</v>
          </cell>
        </row>
        <row r="1004">
          <cell r="B1004">
            <v>35847</v>
          </cell>
        </row>
        <row r="1005">
          <cell r="B1005">
            <v>35847</v>
          </cell>
        </row>
        <row r="1006">
          <cell r="B1006">
            <v>35847</v>
          </cell>
        </row>
        <row r="1007">
          <cell r="B1007">
            <v>35847</v>
          </cell>
        </row>
        <row r="1008">
          <cell r="B1008">
            <v>35847</v>
          </cell>
        </row>
        <row r="1009">
          <cell r="B1009">
            <v>35847</v>
          </cell>
        </row>
        <row r="1010">
          <cell r="B1010">
            <v>35847</v>
          </cell>
        </row>
        <row r="1011">
          <cell r="B1011">
            <v>35847</v>
          </cell>
        </row>
        <row r="1012">
          <cell r="B1012">
            <v>35847</v>
          </cell>
        </row>
        <row r="1013">
          <cell r="B1013">
            <v>35847</v>
          </cell>
        </row>
        <row r="1014">
          <cell r="B1014">
            <v>35847</v>
          </cell>
        </row>
        <row r="1015">
          <cell r="B1015">
            <v>35847</v>
          </cell>
        </row>
        <row r="1016">
          <cell r="B1016">
            <v>35847</v>
          </cell>
        </row>
        <row r="1017">
          <cell r="B1017">
            <v>35847</v>
          </cell>
        </row>
        <row r="1018">
          <cell r="B1018">
            <v>35847</v>
          </cell>
        </row>
        <row r="1019">
          <cell r="B1019">
            <v>35847</v>
          </cell>
        </row>
        <row r="1020">
          <cell r="B1020">
            <v>35847</v>
          </cell>
        </row>
        <row r="1021">
          <cell r="B1021">
            <v>35854</v>
          </cell>
        </row>
        <row r="1022">
          <cell r="B1022">
            <v>35854</v>
          </cell>
        </row>
        <row r="1023">
          <cell r="B1023">
            <v>35854</v>
          </cell>
        </row>
        <row r="1024">
          <cell r="B1024">
            <v>35854</v>
          </cell>
        </row>
        <row r="1025">
          <cell r="B1025">
            <v>35854</v>
          </cell>
        </row>
        <row r="1026">
          <cell r="B1026">
            <v>35854</v>
          </cell>
        </row>
        <row r="1027">
          <cell r="B1027">
            <v>35854</v>
          </cell>
        </row>
        <row r="1028">
          <cell r="B1028">
            <v>35854</v>
          </cell>
        </row>
        <row r="1029">
          <cell r="B1029">
            <v>35854</v>
          </cell>
        </row>
        <row r="1030">
          <cell r="B1030">
            <v>35854</v>
          </cell>
        </row>
        <row r="1031">
          <cell r="B1031">
            <v>35854</v>
          </cell>
        </row>
        <row r="1032">
          <cell r="B1032">
            <v>35854</v>
          </cell>
        </row>
        <row r="1033">
          <cell r="B1033">
            <v>35854</v>
          </cell>
        </row>
        <row r="1034">
          <cell r="B1034">
            <v>35854</v>
          </cell>
        </row>
        <row r="1035">
          <cell r="B1035">
            <v>35854</v>
          </cell>
        </row>
        <row r="1036">
          <cell r="B1036">
            <v>35854</v>
          </cell>
        </row>
        <row r="1037">
          <cell r="B1037">
            <v>35854</v>
          </cell>
        </row>
        <row r="1038">
          <cell r="B1038">
            <v>35854</v>
          </cell>
        </row>
        <row r="1039">
          <cell r="B1039">
            <v>35854</v>
          </cell>
        </row>
        <row r="1040">
          <cell r="B1040">
            <v>35854</v>
          </cell>
        </row>
        <row r="1041">
          <cell r="B1041">
            <v>35854</v>
          </cell>
        </row>
        <row r="1042">
          <cell r="B1042">
            <v>35862</v>
          </cell>
        </row>
        <row r="1043">
          <cell r="B1043">
            <v>35862</v>
          </cell>
        </row>
        <row r="1044">
          <cell r="B1044">
            <v>35862</v>
          </cell>
        </row>
        <row r="1045">
          <cell r="B1045">
            <v>35862</v>
          </cell>
        </row>
        <row r="1046">
          <cell r="B1046">
            <v>35862</v>
          </cell>
        </row>
        <row r="1047">
          <cell r="B1047">
            <v>35862</v>
          </cell>
        </row>
        <row r="1048">
          <cell r="B1048">
            <v>35862</v>
          </cell>
        </row>
        <row r="1049">
          <cell r="B1049">
            <v>35862</v>
          </cell>
        </row>
        <row r="1050">
          <cell r="B1050">
            <v>35862</v>
          </cell>
        </row>
        <row r="1051">
          <cell r="B1051">
            <v>35862</v>
          </cell>
        </row>
        <row r="1052">
          <cell r="B1052">
            <v>35862</v>
          </cell>
        </row>
        <row r="1053">
          <cell r="B1053">
            <v>35862</v>
          </cell>
        </row>
        <row r="1054">
          <cell r="B1054">
            <v>35862</v>
          </cell>
        </row>
        <row r="1055">
          <cell r="B1055">
            <v>35862</v>
          </cell>
        </row>
        <row r="1056">
          <cell r="B1056">
            <v>35862</v>
          </cell>
        </row>
        <row r="1057">
          <cell r="B1057">
            <v>35862</v>
          </cell>
        </row>
        <row r="1058">
          <cell r="B1058">
            <v>35862</v>
          </cell>
        </row>
        <row r="1059">
          <cell r="B1059">
            <v>35862</v>
          </cell>
        </row>
        <row r="1060">
          <cell r="B1060">
            <v>35862</v>
          </cell>
        </row>
        <row r="1061">
          <cell r="B1061">
            <v>35862</v>
          </cell>
        </row>
        <row r="1062">
          <cell r="B1062">
            <v>35862</v>
          </cell>
        </row>
        <row r="1063">
          <cell r="B1063">
            <v>35862</v>
          </cell>
        </row>
        <row r="1064">
          <cell r="B1064">
            <v>35869</v>
          </cell>
        </row>
        <row r="1065">
          <cell r="B1065">
            <v>35869</v>
          </cell>
        </row>
        <row r="1066">
          <cell r="B1066">
            <v>35869</v>
          </cell>
        </row>
        <row r="1067">
          <cell r="B1067">
            <v>35869</v>
          </cell>
        </row>
        <row r="1068">
          <cell r="B1068">
            <v>35869</v>
          </cell>
        </row>
        <row r="1069">
          <cell r="B1069">
            <v>35869</v>
          </cell>
        </row>
        <row r="1070">
          <cell r="B1070">
            <v>35869</v>
          </cell>
        </row>
        <row r="1071">
          <cell r="B1071">
            <v>35869</v>
          </cell>
        </row>
        <row r="1072">
          <cell r="B1072">
            <v>35869</v>
          </cell>
        </row>
        <row r="1073">
          <cell r="B1073">
            <v>35869</v>
          </cell>
        </row>
        <row r="1074">
          <cell r="B1074">
            <v>35869</v>
          </cell>
        </row>
        <row r="1075">
          <cell r="B1075">
            <v>35869</v>
          </cell>
        </row>
        <row r="1076">
          <cell r="B1076">
            <v>35869</v>
          </cell>
        </row>
        <row r="1077">
          <cell r="B1077">
            <v>35869</v>
          </cell>
        </row>
        <row r="1078">
          <cell r="B1078">
            <v>35869</v>
          </cell>
        </row>
        <row r="1079">
          <cell r="B1079">
            <v>35869</v>
          </cell>
        </row>
        <row r="1080">
          <cell r="B1080">
            <v>35869</v>
          </cell>
        </row>
        <row r="1081">
          <cell r="B1081">
            <v>35869</v>
          </cell>
        </row>
        <row r="1082">
          <cell r="B1082">
            <v>35869</v>
          </cell>
        </row>
        <row r="1083">
          <cell r="B1083">
            <v>35869</v>
          </cell>
        </row>
        <row r="1084">
          <cell r="B1084">
            <v>35876</v>
          </cell>
        </row>
        <row r="1085">
          <cell r="B1085">
            <v>35876</v>
          </cell>
        </row>
        <row r="1086">
          <cell r="B1086">
            <v>35876</v>
          </cell>
        </row>
        <row r="1087">
          <cell r="B1087">
            <v>35876</v>
          </cell>
        </row>
        <row r="1088">
          <cell r="B1088">
            <v>35876</v>
          </cell>
        </row>
        <row r="1089">
          <cell r="B1089">
            <v>35876</v>
          </cell>
        </row>
        <row r="1090">
          <cell r="B1090">
            <v>35876</v>
          </cell>
        </row>
        <row r="1091">
          <cell r="B1091">
            <v>35876</v>
          </cell>
        </row>
        <row r="1092">
          <cell r="B1092">
            <v>35876</v>
          </cell>
        </row>
        <row r="1093">
          <cell r="B1093">
            <v>35876</v>
          </cell>
        </row>
        <row r="1094">
          <cell r="B1094">
            <v>35876</v>
          </cell>
        </row>
        <row r="1095">
          <cell r="B1095">
            <v>35876</v>
          </cell>
        </row>
        <row r="1096">
          <cell r="B1096">
            <v>35876</v>
          </cell>
        </row>
        <row r="1097">
          <cell r="B1097">
            <v>35876</v>
          </cell>
        </row>
        <row r="1098">
          <cell r="B1098">
            <v>35876</v>
          </cell>
        </row>
        <row r="1099">
          <cell r="B1099">
            <v>35876</v>
          </cell>
        </row>
        <row r="1100">
          <cell r="B1100">
            <v>35876</v>
          </cell>
        </row>
        <row r="1101">
          <cell r="B1101">
            <v>35876</v>
          </cell>
        </row>
        <row r="1102">
          <cell r="B1102">
            <v>35876</v>
          </cell>
        </row>
        <row r="1103">
          <cell r="B1103">
            <v>35876</v>
          </cell>
        </row>
        <row r="1104">
          <cell r="B1104">
            <v>35876</v>
          </cell>
        </row>
        <row r="1105">
          <cell r="B1105">
            <v>35876</v>
          </cell>
        </row>
        <row r="1106">
          <cell r="B1106">
            <v>35882</v>
          </cell>
        </row>
        <row r="1107">
          <cell r="B1107">
            <v>35882</v>
          </cell>
        </row>
        <row r="1108">
          <cell r="B1108">
            <v>35882</v>
          </cell>
        </row>
        <row r="1109">
          <cell r="B1109">
            <v>35882</v>
          </cell>
        </row>
        <row r="1110">
          <cell r="B1110">
            <v>35882</v>
          </cell>
        </row>
        <row r="1111">
          <cell r="B1111">
            <v>35882</v>
          </cell>
        </row>
        <row r="1112">
          <cell r="B1112">
            <v>35882</v>
          </cell>
        </row>
        <row r="1113">
          <cell r="B1113">
            <v>35882</v>
          </cell>
        </row>
        <row r="1114">
          <cell r="B1114">
            <v>35882</v>
          </cell>
        </row>
        <row r="1115">
          <cell r="B1115">
            <v>35882</v>
          </cell>
        </row>
        <row r="1116">
          <cell r="B1116">
            <v>35882</v>
          </cell>
        </row>
        <row r="1117">
          <cell r="B1117">
            <v>35882</v>
          </cell>
        </row>
        <row r="1118">
          <cell r="B1118">
            <v>35882</v>
          </cell>
        </row>
        <row r="1119">
          <cell r="B1119">
            <v>35882</v>
          </cell>
        </row>
        <row r="1120">
          <cell r="B1120">
            <v>35882</v>
          </cell>
        </row>
        <row r="1121">
          <cell r="B1121">
            <v>35882</v>
          </cell>
        </row>
        <row r="1122">
          <cell r="B1122">
            <v>35882</v>
          </cell>
        </row>
        <row r="1123">
          <cell r="B1123">
            <v>35882</v>
          </cell>
        </row>
        <row r="1124">
          <cell r="B1124">
            <v>35882</v>
          </cell>
        </row>
        <row r="1125">
          <cell r="B1125">
            <v>35882</v>
          </cell>
        </row>
        <row r="1126">
          <cell r="B1126">
            <v>35882</v>
          </cell>
        </row>
        <row r="1127">
          <cell r="B1127">
            <v>35882</v>
          </cell>
        </row>
        <row r="1128">
          <cell r="B1128">
            <v>35882</v>
          </cell>
        </row>
        <row r="1129">
          <cell r="B1129">
            <v>35882</v>
          </cell>
        </row>
        <row r="1130">
          <cell r="B1130">
            <v>35890</v>
          </cell>
        </row>
        <row r="1131">
          <cell r="B1131">
            <v>35890</v>
          </cell>
        </row>
        <row r="1132">
          <cell r="B1132">
            <v>35890</v>
          </cell>
        </row>
        <row r="1133">
          <cell r="B1133">
            <v>35890</v>
          </cell>
        </row>
        <row r="1134">
          <cell r="B1134">
            <v>35890</v>
          </cell>
        </row>
        <row r="1135">
          <cell r="B1135">
            <v>35890</v>
          </cell>
        </row>
        <row r="1136">
          <cell r="B1136">
            <v>35890</v>
          </cell>
        </row>
        <row r="1137">
          <cell r="B1137">
            <v>35890</v>
          </cell>
        </row>
        <row r="1138">
          <cell r="B1138">
            <v>35890</v>
          </cell>
        </row>
        <row r="1139">
          <cell r="B1139">
            <v>35890</v>
          </cell>
        </row>
        <row r="1140">
          <cell r="B1140">
            <v>35890</v>
          </cell>
        </row>
        <row r="1141">
          <cell r="B1141">
            <v>35890</v>
          </cell>
        </row>
        <row r="1142">
          <cell r="B1142">
            <v>35890</v>
          </cell>
        </row>
        <row r="1143">
          <cell r="B1143">
            <v>35890</v>
          </cell>
        </row>
        <row r="1144">
          <cell r="B1144">
            <v>35890</v>
          </cell>
        </row>
        <row r="1145">
          <cell r="B1145">
            <v>35897</v>
          </cell>
        </row>
        <row r="1146">
          <cell r="B1146">
            <v>35897</v>
          </cell>
        </row>
        <row r="1147">
          <cell r="B1147">
            <v>35897</v>
          </cell>
        </row>
        <row r="1148">
          <cell r="B1148">
            <v>35897</v>
          </cell>
        </row>
        <row r="1149">
          <cell r="B1149">
            <v>35897</v>
          </cell>
        </row>
        <row r="1150">
          <cell r="B1150">
            <v>35897</v>
          </cell>
        </row>
        <row r="1151">
          <cell r="B1151">
            <v>35897</v>
          </cell>
        </row>
        <row r="1152">
          <cell r="B1152">
            <v>35897</v>
          </cell>
        </row>
        <row r="1153">
          <cell r="B1153">
            <v>35897</v>
          </cell>
        </row>
        <row r="1154">
          <cell r="B1154">
            <v>35897</v>
          </cell>
        </row>
        <row r="1155">
          <cell r="B1155">
            <v>35897</v>
          </cell>
        </row>
        <row r="1156">
          <cell r="B1156">
            <v>35897</v>
          </cell>
        </row>
        <row r="1157">
          <cell r="B1157">
            <v>35897</v>
          </cell>
        </row>
        <row r="1158">
          <cell r="B1158">
            <v>35897</v>
          </cell>
        </row>
        <row r="1159">
          <cell r="B1159">
            <v>35897</v>
          </cell>
        </row>
        <row r="1160">
          <cell r="B1160">
            <v>35904</v>
          </cell>
        </row>
        <row r="1161">
          <cell r="B1161">
            <v>35904</v>
          </cell>
        </row>
        <row r="1162">
          <cell r="B1162">
            <v>35904</v>
          </cell>
        </row>
        <row r="1163">
          <cell r="B1163">
            <v>35904</v>
          </cell>
        </row>
        <row r="1164">
          <cell r="B1164">
            <v>35904</v>
          </cell>
        </row>
        <row r="1165">
          <cell r="B1165">
            <v>35904</v>
          </cell>
        </row>
        <row r="1166">
          <cell r="B1166">
            <v>35904</v>
          </cell>
        </row>
        <row r="1167">
          <cell r="B1167">
            <v>35904</v>
          </cell>
        </row>
        <row r="1168">
          <cell r="B1168">
            <v>35904</v>
          </cell>
        </row>
        <row r="1169">
          <cell r="B1169">
            <v>35904</v>
          </cell>
        </row>
        <row r="1170">
          <cell r="B1170">
            <v>35904</v>
          </cell>
        </row>
        <row r="1171">
          <cell r="B1171">
            <v>35904</v>
          </cell>
        </row>
        <row r="1172">
          <cell r="B1172">
            <v>35904</v>
          </cell>
        </row>
        <row r="1173">
          <cell r="B1173">
            <v>35904</v>
          </cell>
        </row>
        <row r="1174">
          <cell r="B1174">
            <v>35904</v>
          </cell>
        </row>
        <row r="1175">
          <cell r="B1175">
            <v>35911</v>
          </cell>
        </row>
        <row r="1176">
          <cell r="B1176">
            <v>35911</v>
          </cell>
        </row>
        <row r="1177">
          <cell r="B1177">
            <v>35911</v>
          </cell>
        </row>
        <row r="1178">
          <cell r="B1178">
            <v>35911</v>
          </cell>
        </row>
        <row r="1179">
          <cell r="B1179">
            <v>35911</v>
          </cell>
        </row>
        <row r="1180">
          <cell r="B1180">
            <v>35911</v>
          </cell>
        </row>
        <row r="1181">
          <cell r="B1181">
            <v>35911</v>
          </cell>
        </row>
        <row r="1182">
          <cell r="B1182">
            <v>35911</v>
          </cell>
        </row>
        <row r="1183">
          <cell r="B1183">
            <v>35911</v>
          </cell>
        </row>
        <row r="1184">
          <cell r="B1184">
            <v>35911</v>
          </cell>
        </row>
        <row r="1185">
          <cell r="B1185">
            <v>35911</v>
          </cell>
        </row>
        <row r="1186">
          <cell r="B1186">
            <v>35911</v>
          </cell>
        </row>
        <row r="1187">
          <cell r="B1187">
            <v>35911</v>
          </cell>
        </row>
        <row r="1188">
          <cell r="B1188">
            <v>35911</v>
          </cell>
        </row>
        <row r="1189">
          <cell r="B1189">
            <v>35911</v>
          </cell>
        </row>
        <row r="1190">
          <cell r="B1190">
            <v>35911</v>
          </cell>
        </row>
        <row r="1191">
          <cell r="B1191">
            <v>35911</v>
          </cell>
        </row>
        <row r="1192">
          <cell r="B1192">
            <v>35911</v>
          </cell>
        </row>
        <row r="1193">
          <cell r="B1193">
            <v>35911</v>
          </cell>
        </row>
        <row r="1194">
          <cell r="B1194">
            <v>35911</v>
          </cell>
        </row>
        <row r="1195">
          <cell r="B1195">
            <v>35918</v>
          </cell>
        </row>
        <row r="1196">
          <cell r="B1196">
            <v>35918</v>
          </cell>
        </row>
        <row r="1197">
          <cell r="B1197">
            <v>35918</v>
          </cell>
        </row>
        <row r="1198">
          <cell r="B1198">
            <v>35918</v>
          </cell>
        </row>
        <row r="1199">
          <cell r="B1199">
            <v>35918</v>
          </cell>
        </row>
        <row r="1200">
          <cell r="B1200">
            <v>35918</v>
          </cell>
        </row>
        <row r="1201">
          <cell r="B1201">
            <v>35918</v>
          </cell>
        </row>
        <row r="1202">
          <cell r="B1202">
            <v>35918</v>
          </cell>
        </row>
        <row r="1203">
          <cell r="B1203">
            <v>35918</v>
          </cell>
        </row>
        <row r="1204">
          <cell r="B1204">
            <v>35918</v>
          </cell>
        </row>
        <row r="1205">
          <cell r="B1205">
            <v>35918</v>
          </cell>
        </row>
        <row r="1206">
          <cell r="B1206">
            <v>35918</v>
          </cell>
        </row>
        <row r="1207">
          <cell r="B1207">
            <v>35918</v>
          </cell>
        </row>
        <row r="1208">
          <cell r="B1208">
            <v>35918</v>
          </cell>
        </row>
        <row r="1209">
          <cell r="B1209">
            <v>35918</v>
          </cell>
        </row>
        <row r="1210">
          <cell r="B1210">
            <v>35918</v>
          </cell>
        </row>
        <row r="1211">
          <cell r="B1211">
            <v>35925</v>
          </cell>
        </row>
        <row r="1212">
          <cell r="B1212">
            <v>35925</v>
          </cell>
        </row>
        <row r="1213">
          <cell r="B1213">
            <v>35925</v>
          </cell>
        </row>
        <row r="1214">
          <cell r="B1214">
            <v>35925</v>
          </cell>
        </row>
        <row r="1215">
          <cell r="B1215">
            <v>35925</v>
          </cell>
        </row>
        <row r="1216">
          <cell r="B1216">
            <v>35925</v>
          </cell>
        </row>
        <row r="1217">
          <cell r="B1217">
            <v>35925</v>
          </cell>
        </row>
        <row r="1218">
          <cell r="B1218">
            <v>35925</v>
          </cell>
        </row>
        <row r="1219">
          <cell r="B1219">
            <v>35925</v>
          </cell>
        </row>
        <row r="1220">
          <cell r="B1220">
            <v>35925</v>
          </cell>
        </row>
        <row r="1221">
          <cell r="B1221">
            <v>35925</v>
          </cell>
        </row>
        <row r="1222">
          <cell r="B1222">
            <v>35925</v>
          </cell>
        </row>
        <row r="1223">
          <cell r="B1223">
            <v>35925</v>
          </cell>
        </row>
        <row r="1224">
          <cell r="B1224">
            <v>35925</v>
          </cell>
        </row>
        <row r="1225">
          <cell r="B1225">
            <v>35925</v>
          </cell>
        </row>
        <row r="1226">
          <cell r="B1226">
            <v>35925</v>
          </cell>
        </row>
        <row r="1227">
          <cell r="B1227">
            <v>35932</v>
          </cell>
        </row>
        <row r="1228">
          <cell r="B1228">
            <v>35932</v>
          </cell>
        </row>
        <row r="1229">
          <cell r="B1229">
            <v>35932</v>
          </cell>
        </row>
        <row r="1230">
          <cell r="B1230">
            <v>35932</v>
          </cell>
        </row>
        <row r="1231">
          <cell r="B1231">
            <v>35932</v>
          </cell>
        </row>
        <row r="1232">
          <cell r="B1232">
            <v>35932</v>
          </cell>
        </row>
        <row r="1233">
          <cell r="B1233">
            <v>35932</v>
          </cell>
        </row>
        <row r="1234">
          <cell r="B1234">
            <v>35932</v>
          </cell>
        </row>
        <row r="1235">
          <cell r="B1235">
            <v>35932</v>
          </cell>
        </row>
        <row r="1236">
          <cell r="B1236">
            <v>35932</v>
          </cell>
        </row>
        <row r="1237">
          <cell r="B1237">
            <v>35932</v>
          </cell>
        </row>
        <row r="1238">
          <cell r="B1238">
            <v>35932</v>
          </cell>
        </row>
        <row r="1239">
          <cell r="B1239">
            <v>35932</v>
          </cell>
        </row>
        <row r="1240">
          <cell r="B1240">
            <v>35932</v>
          </cell>
        </row>
        <row r="1241">
          <cell r="B1241">
            <v>35932</v>
          </cell>
        </row>
        <row r="1242">
          <cell r="B1242">
            <v>35932</v>
          </cell>
        </row>
        <row r="1243">
          <cell r="B1243">
            <v>35932</v>
          </cell>
        </row>
        <row r="1244">
          <cell r="B1244">
            <v>35939</v>
          </cell>
        </row>
        <row r="1245">
          <cell r="B1245">
            <v>35939</v>
          </cell>
        </row>
        <row r="1246">
          <cell r="B1246">
            <v>35939</v>
          </cell>
        </row>
        <row r="1247">
          <cell r="B1247">
            <v>35939</v>
          </cell>
        </row>
        <row r="1248">
          <cell r="B1248">
            <v>35939</v>
          </cell>
        </row>
        <row r="1249">
          <cell r="B1249">
            <v>35939</v>
          </cell>
        </row>
        <row r="1250">
          <cell r="B1250">
            <v>35939</v>
          </cell>
        </row>
        <row r="1251">
          <cell r="B1251">
            <v>35939</v>
          </cell>
        </row>
        <row r="1252">
          <cell r="B1252">
            <v>35939</v>
          </cell>
        </row>
        <row r="1253">
          <cell r="B1253">
            <v>35939</v>
          </cell>
        </row>
        <row r="1254">
          <cell r="B1254">
            <v>35939</v>
          </cell>
        </row>
        <row r="1255">
          <cell r="B1255">
            <v>35939</v>
          </cell>
        </row>
        <row r="1256">
          <cell r="B1256">
            <v>35939</v>
          </cell>
        </row>
        <row r="1257">
          <cell r="B1257">
            <v>35939</v>
          </cell>
        </row>
        <row r="1258">
          <cell r="B1258">
            <v>35939</v>
          </cell>
        </row>
        <row r="1259">
          <cell r="B1259">
            <v>35939</v>
          </cell>
        </row>
        <row r="1260">
          <cell r="B1260">
            <v>35939</v>
          </cell>
        </row>
        <row r="1261">
          <cell r="B1261">
            <v>35939</v>
          </cell>
        </row>
        <row r="1262">
          <cell r="B1262">
            <v>35939</v>
          </cell>
        </row>
        <row r="1263">
          <cell r="B1263">
            <v>35939</v>
          </cell>
        </row>
        <row r="1264">
          <cell r="B1264">
            <v>35939</v>
          </cell>
        </row>
        <row r="1265">
          <cell r="B1265">
            <v>35946</v>
          </cell>
        </row>
        <row r="1266">
          <cell r="B1266">
            <v>35946</v>
          </cell>
        </row>
        <row r="1267">
          <cell r="B1267">
            <v>35946</v>
          </cell>
        </row>
        <row r="1268">
          <cell r="B1268">
            <v>35946</v>
          </cell>
        </row>
        <row r="1269">
          <cell r="B1269">
            <v>35946</v>
          </cell>
        </row>
        <row r="1270">
          <cell r="B1270">
            <v>35946</v>
          </cell>
        </row>
        <row r="1271">
          <cell r="B1271">
            <v>35946</v>
          </cell>
        </row>
        <row r="1272">
          <cell r="B1272">
            <v>35946</v>
          </cell>
        </row>
        <row r="1273">
          <cell r="B1273">
            <v>35946</v>
          </cell>
        </row>
        <row r="1274">
          <cell r="B1274">
            <v>35946</v>
          </cell>
        </row>
        <row r="1275">
          <cell r="B1275">
            <v>35946</v>
          </cell>
        </row>
        <row r="1276">
          <cell r="B1276">
            <v>35946</v>
          </cell>
        </row>
        <row r="1277">
          <cell r="B1277">
            <v>35946</v>
          </cell>
        </row>
        <row r="1278">
          <cell r="B1278">
            <v>35946</v>
          </cell>
        </row>
        <row r="1279">
          <cell r="B1279">
            <v>35946</v>
          </cell>
        </row>
        <row r="1280">
          <cell r="B1280">
            <v>35946</v>
          </cell>
        </row>
        <row r="1281">
          <cell r="B1281">
            <v>35946</v>
          </cell>
        </row>
        <row r="1282">
          <cell r="B1282">
            <v>35946</v>
          </cell>
        </row>
        <row r="1283">
          <cell r="B1283">
            <v>35946</v>
          </cell>
        </row>
        <row r="1284">
          <cell r="B1284">
            <v>35946</v>
          </cell>
        </row>
        <row r="1285">
          <cell r="B1285">
            <v>35946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REPORTS"/>
      <sheetName val="COST"/>
      <sheetName val="COVER"/>
      <sheetName val="INTO"/>
      <sheetName val="MONTH TOTALS"/>
      <sheetName val="N N"/>
      <sheetName val="LMA"/>
      <sheetName val="A M  Q"/>
      <sheetName val="H Q"/>
      <sheetName val="T P A T"/>
      <sheetName val="Resource Utilization"/>
      <sheetName val="ANIMATION ONLY"/>
      <sheetName val="PREP ONLY"/>
      <sheetName val="GAME TITLES"/>
      <sheetName val="OFF-DWNTME-TECH"/>
      <sheetName val="How to read"/>
    </sheetNames>
    <sheetDataSet>
      <sheetData sheetId="0" refreshError="1">
        <row r="4">
          <cell r="C4" t="str">
            <v>A M Q</v>
          </cell>
          <cell r="D4">
            <v>35510</v>
          </cell>
        </row>
        <row r="5">
          <cell r="C5" t="str">
            <v>A M Q</v>
          </cell>
          <cell r="D5">
            <v>35519</v>
          </cell>
        </row>
        <row r="6">
          <cell r="C6" t="str">
            <v>A M Q</v>
          </cell>
          <cell r="D6">
            <v>35524</v>
          </cell>
        </row>
        <row r="7">
          <cell r="C7" t="str">
            <v>A M Q</v>
          </cell>
          <cell r="D7">
            <v>35531</v>
          </cell>
        </row>
        <row r="8">
          <cell r="C8" t="str">
            <v>A M Q</v>
          </cell>
          <cell r="D8">
            <v>35538</v>
          </cell>
        </row>
        <row r="9">
          <cell r="C9" t="str">
            <v>A M Q</v>
          </cell>
          <cell r="D9">
            <v>35545</v>
          </cell>
        </row>
        <row r="10">
          <cell r="C10" t="str">
            <v>A M Q</v>
          </cell>
          <cell r="D10">
            <v>35540</v>
          </cell>
        </row>
        <row r="11">
          <cell r="C11" t="str">
            <v>A M Q</v>
          </cell>
          <cell r="D11">
            <v>35552</v>
          </cell>
        </row>
        <row r="12">
          <cell r="C12" t="str">
            <v>A M Q</v>
          </cell>
          <cell r="D12">
            <v>35559</v>
          </cell>
        </row>
        <row r="13">
          <cell r="C13" t="str">
            <v>A M Q</v>
          </cell>
          <cell r="D13">
            <v>35559</v>
          </cell>
        </row>
        <row r="14">
          <cell r="C14" t="str">
            <v>A M Q</v>
          </cell>
          <cell r="D14">
            <v>35566</v>
          </cell>
        </row>
        <row r="15">
          <cell r="C15" t="str">
            <v>A M Q</v>
          </cell>
          <cell r="D15">
            <v>35566</v>
          </cell>
        </row>
        <row r="16">
          <cell r="C16" t="str">
            <v>A M Q</v>
          </cell>
          <cell r="D16">
            <v>35566</v>
          </cell>
        </row>
        <row r="17">
          <cell r="C17" t="str">
            <v>A M Q Total</v>
          </cell>
        </row>
        <row r="18">
          <cell r="C18" t="str">
            <v>101 A</v>
          </cell>
          <cell r="D18">
            <v>35254</v>
          </cell>
        </row>
        <row r="19">
          <cell r="C19" t="str">
            <v>101 A</v>
          </cell>
          <cell r="D19">
            <v>35255</v>
          </cell>
        </row>
        <row r="20">
          <cell r="C20" t="str">
            <v>101 A</v>
          </cell>
          <cell r="D20">
            <v>35262</v>
          </cell>
        </row>
        <row r="21">
          <cell r="C21" t="str">
            <v>101 A</v>
          </cell>
          <cell r="D21">
            <v>35269</v>
          </cell>
        </row>
        <row r="22">
          <cell r="C22" t="str">
            <v>101 A</v>
          </cell>
          <cell r="D22">
            <v>35274</v>
          </cell>
        </row>
        <row r="23">
          <cell r="C23" t="str">
            <v>101 A</v>
          </cell>
          <cell r="D23">
            <v>35277</v>
          </cell>
        </row>
        <row r="24">
          <cell r="C24" t="str">
            <v>101 A</v>
          </cell>
          <cell r="D24">
            <v>35284</v>
          </cell>
        </row>
        <row r="25">
          <cell r="C25" t="str">
            <v>101 A</v>
          </cell>
          <cell r="D25">
            <v>35286</v>
          </cell>
        </row>
        <row r="26">
          <cell r="C26" t="str">
            <v>101 A</v>
          </cell>
          <cell r="D26">
            <v>35291</v>
          </cell>
        </row>
        <row r="27">
          <cell r="C27" t="str">
            <v>101 A</v>
          </cell>
          <cell r="D27">
            <v>35293</v>
          </cell>
        </row>
        <row r="28">
          <cell r="C28" t="str">
            <v>101 A</v>
          </cell>
          <cell r="D28">
            <v>35300</v>
          </cell>
        </row>
        <row r="29">
          <cell r="C29" t="str">
            <v>101 A</v>
          </cell>
          <cell r="D29">
            <v>35305</v>
          </cell>
        </row>
        <row r="30">
          <cell r="C30" t="str">
            <v>101 A</v>
          </cell>
          <cell r="D30">
            <v>35313</v>
          </cell>
        </row>
        <row r="31">
          <cell r="C31" t="str">
            <v>101 A</v>
          </cell>
          <cell r="D31">
            <v>35324</v>
          </cell>
        </row>
        <row r="32">
          <cell r="C32" t="str">
            <v>101 A Total</v>
          </cell>
        </row>
        <row r="33">
          <cell r="C33" t="str">
            <v>101 G</v>
          </cell>
          <cell r="D33">
            <v>35276</v>
          </cell>
        </row>
        <row r="34">
          <cell r="C34" t="str">
            <v>101 G</v>
          </cell>
          <cell r="D34">
            <v>35276</v>
          </cell>
        </row>
        <row r="35">
          <cell r="C35" t="str">
            <v>101 G</v>
          </cell>
          <cell r="D35">
            <v>35282</v>
          </cell>
        </row>
        <row r="36">
          <cell r="C36" t="str">
            <v>101 G</v>
          </cell>
          <cell r="D36">
            <v>35286</v>
          </cell>
        </row>
        <row r="37">
          <cell r="C37" t="str">
            <v>101 G</v>
          </cell>
          <cell r="D37">
            <v>35293</v>
          </cell>
        </row>
        <row r="38">
          <cell r="C38" t="str">
            <v>101 G</v>
          </cell>
          <cell r="D38">
            <v>35300</v>
          </cell>
        </row>
        <row r="39">
          <cell r="C39" t="str">
            <v>101 G</v>
          </cell>
          <cell r="D39">
            <v>35307</v>
          </cell>
        </row>
        <row r="40">
          <cell r="C40" t="str">
            <v>101 G</v>
          </cell>
          <cell r="D40">
            <v>35314</v>
          </cell>
        </row>
        <row r="41">
          <cell r="C41" t="str">
            <v>101 G</v>
          </cell>
          <cell r="D41">
            <v>35321</v>
          </cell>
        </row>
        <row r="42">
          <cell r="C42" t="str">
            <v>101 G</v>
          </cell>
          <cell r="D42">
            <v>35326</v>
          </cell>
        </row>
        <row r="43">
          <cell r="C43" t="str">
            <v>101 G</v>
          </cell>
          <cell r="D43">
            <v>35333</v>
          </cell>
        </row>
        <row r="44">
          <cell r="C44" t="str">
            <v>101 G</v>
          </cell>
          <cell r="D44">
            <v>35340</v>
          </cell>
        </row>
        <row r="45">
          <cell r="C45" t="str">
            <v>101 G</v>
          </cell>
          <cell r="D45">
            <v>35382</v>
          </cell>
        </row>
        <row r="46">
          <cell r="C46" t="str">
            <v>101 G</v>
          </cell>
          <cell r="D46">
            <v>35384</v>
          </cell>
        </row>
        <row r="47">
          <cell r="C47" t="str">
            <v>101 G</v>
          </cell>
          <cell r="D47">
            <v>35389</v>
          </cell>
        </row>
        <row r="48">
          <cell r="C48" t="str">
            <v>101 G</v>
          </cell>
          <cell r="D48">
            <v>35391</v>
          </cell>
        </row>
        <row r="49">
          <cell r="C49" t="str">
            <v>101 G</v>
          </cell>
          <cell r="D49">
            <v>35417</v>
          </cell>
        </row>
        <row r="50">
          <cell r="C50" t="str">
            <v>101 G</v>
          </cell>
          <cell r="D50">
            <v>35451</v>
          </cell>
        </row>
        <row r="51">
          <cell r="C51" t="str">
            <v>101 G Total</v>
          </cell>
        </row>
        <row r="52">
          <cell r="C52" t="str">
            <v>H A</v>
          </cell>
          <cell r="D52">
            <v>35429</v>
          </cell>
        </row>
        <row r="53">
          <cell r="C53" t="str">
            <v>H A</v>
          </cell>
          <cell r="D53">
            <v>35429</v>
          </cell>
        </row>
        <row r="54">
          <cell r="C54" t="str">
            <v>H A</v>
          </cell>
          <cell r="D54">
            <v>35436</v>
          </cell>
        </row>
        <row r="55">
          <cell r="C55" t="str">
            <v>H A</v>
          </cell>
          <cell r="D55">
            <v>35443</v>
          </cell>
        </row>
        <row r="56">
          <cell r="C56" t="str">
            <v>H A</v>
          </cell>
          <cell r="D56">
            <v>35450</v>
          </cell>
        </row>
        <row r="57">
          <cell r="C57" t="str">
            <v>H A</v>
          </cell>
          <cell r="D57">
            <v>35457</v>
          </cell>
        </row>
        <row r="58">
          <cell r="C58" t="str">
            <v>H A</v>
          </cell>
          <cell r="D58">
            <v>35464</v>
          </cell>
        </row>
        <row r="59">
          <cell r="C59" t="str">
            <v>H A</v>
          </cell>
          <cell r="D59">
            <v>35471</v>
          </cell>
        </row>
        <row r="60">
          <cell r="C60" t="str">
            <v>H A</v>
          </cell>
          <cell r="D60">
            <v>35478</v>
          </cell>
        </row>
        <row r="61">
          <cell r="C61" t="str">
            <v>H A</v>
          </cell>
          <cell r="D61">
            <v>35478</v>
          </cell>
        </row>
        <row r="62">
          <cell r="C62" t="str">
            <v>H A</v>
          </cell>
          <cell r="D62">
            <v>35485</v>
          </cell>
        </row>
        <row r="63">
          <cell r="C63" t="str">
            <v>H A</v>
          </cell>
          <cell r="D63">
            <v>35485</v>
          </cell>
        </row>
        <row r="64">
          <cell r="C64" t="str">
            <v>H A</v>
          </cell>
          <cell r="D64">
            <v>35492</v>
          </cell>
        </row>
        <row r="65">
          <cell r="C65" t="str">
            <v>H A</v>
          </cell>
          <cell r="D65">
            <v>35492</v>
          </cell>
        </row>
        <row r="66">
          <cell r="C66" t="str">
            <v>H A</v>
          </cell>
          <cell r="D66">
            <v>35499</v>
          </cell>
        </row>
        <row r="67">
          <cell r="C67" t="str">
            <v>H A</v>
          </cell>
          <cell r="D67">
            <v>35499</v>
          </cell>
        </row>
        <row r="68">
          <cell r="C68" t="str">
            <v>H A</v>
          </cell>
          <cell r="D68">
            <v>35506</v>
          </cell>
        </row>
        <row r="69">
          <cell r="C69" t="str">
            <v>H A</v>
          </cell>
          <cell r="D69">
            <v>35506</v>
          </cell>
        </row>
        <row r="70">
          <cell r="C70" t="str">
            <v>H A</v>
          </cell>
          <cell r="D70">
            <v>35513</v>
          </cell>
        </row>
        <row r="71">
          <cell r="C71" t="str">
            <v>H A</v>
          </cell>
          <cell r="D71">
            <v>35513</v>
          </cell>
        </row>
        <row r="72">
          <cell r="C72" t="str">
            <v>H A</v>
          </cell>
          <cell r="D72">
            <v>35520</v>
          </cell>
        </row>
        <row r="73">
          <cell r="C73" t="str">
            <v>H A</v>
          </cell>
          <cell r="D73">
            <v>35520</v>
          </cell>
        </row>
        <row r="74">
          <cell r="C74" t="str">
            <v>H A Total</v>
          </cell>
        </row>
        <row r="75">
          <cell r="C75" t="str">
            <v>H G</v>
          </cell>
          <cell r="D75">
            <v>35325</v>
          </cell>
        </row>
        <row r="76">
          <cell r="C76" t="str">
            <v>H G</v>
          </cell>
          <cell r="D76">
            <v>35333</v>
          </cell>
        </row>
        <row r="77">
          <cell r="C77" t="str">
            <v>H G</v>
          </cell>
          <cell r="D77">
            <v>35340</v>
          </cell>
        </row>
        <row r="78">
          <cell r="C78" t="str">
            <v>H G</v>
          </cell>
          <cell r="D78">
            <v>35347</v>
          </cell>
        </row>
        <row r="79">
          <cell r="C79" t="str">
            <v>H G</v>
          </cell>
          <cell r="D79">
            <v>35354</v>
          </cell>
        </row>
        <row r="80">
          <cell r="C80" t="str">
            <v>H G</v>
          </cell>
          <cell r="D80">
            <v>35361</v>
          </cell>
        </row>
        <row r="81">
          <cell r="C81" t="str">
            <v>H G</v>
          </cell>
          <cell r="D81">
            <v>35368</v>
          </cell>
        </row>
        <row r="82">
          <cell r="C82" t="str">
            <v>H G</v>
          </cell>
          <cell r="D82">
            <v>35376</v>
          </cell>
        </row>
        <row r="83">
          <cell r="C83" t="str">
            <v>H G</v>
          </cell>
          <cell r="D83">
            <v>35382</v>
          </cell>
        </row>
        <row r="84">
          <cell r="C84" t="str">
            <v>H G</v>
          </cell>
          <cell r="D84">
            <v>35392</v>
          </cell>
        </row>
        <row r="85">
          <cell r="C85" t="str">
            <v>H G</v>
          </cell>
          <cell r="D85">
            <v>35396</v>
          </cell>
        </row>
        <row r="86">
          <cell r="C86" t="str">
            <v>H G</v>
          </cell>
          <cell r="D86">
            <v>35405</v>
          </cell>
        </row>
        <row r="87">
          <cell r="C87" t="str">
            <v>H G</v>
          </cell>
          <cell r="D87">
            <v>35412</v>
          </cell>
        </row>
        <row r="88">
          <cell r="C88" t="str">
            <v>H G</v>
          </cell>
          <cell r="D88">
            <v>35419</v>
          </cell>
        </row>
        <row r="89">
          <cell r="C89" t="str">
            <v>H G</v>
          </cell>
          <cell r="D89">
            <v>35433</v>
          </cell>
        </row>
        <row r="90">
          <cell r="C90" t="str">
            <v>H G</v>
          </cell>
          <cell r="D90">
            <v>35440</v>
          </cell>
        </row>
        <row r="91">
          <cell r="C91" t="str">
            <v>H G</v>
          </cell>
          <cell r="D91">
            <v>35447</v>
          </cell>
        </row>
        <row r="92">
          <cell r="C92" t="str">
            <v>H G</v>
          </cell>
          <cell r="D92">
            <v>35454</v>
          </cell>
        </row>
        <row r="93">
          <cell r="C93" t="str">
            <v>H G</v>
          </cell>
          <cell r="D93">
            <v>35468</v>
          </cell>
        </row>
        <row r="94">
          <cell r="C94" t="str">
            <v>H G</v>
          </cell>
          <cell r="D94">
            <v>35475</v>
          </cell>
        </row>
        <row r="95">
          <cell r="C95" t="str">
            <v>H G</v>
          </cell>
          <cell r="D95">
            <v>35455</v>
          </cell>
        </row>
        <row r="96">
          <cell r="C96" t="str">
            <v>H G Total</v>
          </cell>
        </row>
        <row r="97">
          <cell r="C97" t="str">
            <v>HU A</v>
          </cell>
          <cell r="D97">
            <v>35156</v>
          </cell>
        </row>
        <row r="98">
          <cell r="C98" t="str">
            <v>HU A</v>
          </cell>
          <cell r="D98">
            <v>35161</v>
          </cell>
        </row>
        <row r="99">
          <cell r="C99" t="str">
            <v>HU A</v>
          </cell>
          <cell r="D99">
            <v>35169</v>
          </cell>
        </row>
        <row r="100">
          <cell r="C100" t="str">
            <v>HU A</v>
          </cell>
          <cell r="D100">
            <v>35176</v>
          </cell>
        </row>
        <row r="101">
          <cell r="C101" t="str">
            <v>HU A</v>
          </cell>
          <cell r="D101">
            <v>35183</v>
          </cell>
        </row>
        <row r="102">
          <cell r="C102" t="str">
            <v>HU A</v>
          </cell>
          <cell r="D102">
            <v>35190</v>
          </cell>
        </row>
        <row r="103">
          <cell r="C103" t="str">
            <v>HU A</v>
          </cell>
          <cell r="D103">
            <v>35197</v>
          </cell>
        </row>
        <row r="104">
          <cell r="C104" t="str">
            <v>HU A</v>
          </cell>
          <cell r="D104">
            <v>35204</v>
          </cell>
        </row>
        <row r="105">
          <cell r="C105" t="str">
            <v>HU A</v>
          </cell>
          <cell r="D105">
            <v>35211</v>
          </cell>
        </row>
        <row r="106">
          <cell r="C106" t="str">
            <v>HU A</v>
          </cell>
          <cell r="D106">
            <v>35218</v>
          </cell>
        </row>
        <row r="107">
          <cell r="C107" t="str">
            <v>HU A</v>
          </cell>
          <cell r="D107">
            <v>35225</v>
          </cell>
        </row>
        <row r="108">
          <cell r="C108" t="str">
            <v>HU A</v>
          </cell>
          <cell r="D108">
            <v>35228</v>
          </cell>
        </row>
        <row r="109">
          <cell r="C109" t="str">
            <v>HU A</v>
          </cell>
          <cell r="D109">
            <v>35228</v>
          </cell>
        </row>
        <row r="110">
          <cell r="C110" t="str">
            <v>HU A</v>
          </cell>
          <cell r="D110">
            <v>35239</v>
          </cell>
        </row>
        <row r="111">
          <cell r="C111" t="str">
            <v>HU A</v>
          </cell>
          <cell r="D111">
            <v>35253</v>
          </cell>
        </row>
        <row r="112">
          <cell r="C112" t="str">
            <v>HU A Total</v>
          </cell>
        </row>
        <row r="113">
          <cell r="C113" t="str">
            <v>M M</v>
          </cell>
          <cell r="D113">
            <v>35302</v>
          </cell>
        </row>
        <row r="114">
          <cell r="C114" t="str">
            <v>M M</v>
          </cell>
          <cell r="D114">
            <v>35304</v>
          </cell>
        </row>
        <row r="115">
          <cell r="C115" t="str">
            <v>M M</v>
          </cell>
          <cell r="D115">
            <v>35318</v>
          </cell>
        </row>
        <row r="116">
          <cell r="C116" t="str">
            <v>M M</v>
          </cell>
          <cell r="D116">
            <v>35326</v>
          </cell>
        </row>
        <row r="117">
          <cell r="C117" t="str">
            <v>M M</v>
          </cell>
          <cell r="D117">
            <v>35333</v>
          </cell>
        </row>
        <row r="118">
          <cell r="C118" t="str">
            <v>M M</v>
          </cell>
          <cell r="D118">
            <v>35342</v>
          </cell>
        </row>
        <row r="119">
          <cell r="C119" t="str">
            <v>M M</v>
          </cell>
          <cell r="D119">
            <v>35342</v>
          </cell>
        </row>
        <row r="120">
          <cell r="C120" t="str">
            <v>M M</v>
          </cell>
          <cell r="D120">
            <v>35361</v>
          </cell>
        </row>
        <row r="121">
          <cell r="C121" t="str">
            <v>M M Total</v>
          </cell>
        </row>
        <row r="122">
          <cell r="C122" t="str">
            <v>N N</v>
          </cell>
          <cell r="D122">
            <v>35348</v>
          </cell>
        </row>
        <row r="123">
          <cell r="C123" t="str">
            <v>N N</v>
          </cell>
          <cell r="D123">
            <v>35354</v>
          </cell>
        </row>
        <row r="124">
          <cell r="C124" t="str">
            <v>N N</v>
          </cell>
          <cell r="D124">
            <v>35361</v>
          </cell>
        </row>
        <row r="125">
          <cell r="C125" t="str">
            <v>N N</v>
          </cell>
          <cell r="D125">
            <v>35369</v>
          </cell>
        </row>
        <row r="126">
          <cell r="C126" t="str">
            <v>N N</v>
          </cell>
          <cell r="D126">
            <v>35375</v>
          </cell>
        </row>
        <row r="127">
          <cell r="C127" t="str">
            <v>N N</v>
          </cell>
          <cell r="D127">
            <v>35382</v>
          </cell>
        </row>
        <row r="128">
          <cell r="C128" t="str">
            <v>N N</v>
          </cell>
          <cell r="D128">
            <v>35389</v>
          </cell>
        </row>
        <row r="129">
          <cell r="C129" t="str">
            <v>N N</v>
          </cell>
          <cell r="D129">
            <v>35396</v>
          </cell>
        </row>
        <row r="130">
          <cell r="C130" t="str">
            <v>N N</v>
          </cell>
          <cell r="D130">
            <v>35403</v>
          </cell>
        </row>
        <row r="131">
          <cell r="C131" t="str">
            <v>N N</v>
          </cell>
          <cell r="D131">
            <v>35405</v>
          </cell>
        </row>
        <row r="132">
          <cell r="C132" t="str">
            <v>N N</v>
          </cell>
          <cell r="D132">
            <v>35416</v>
          </cell>
        </row>
        <row r="133">
          <cell r="C133" t="str">
            <v>N N</v>
          </cell>
          <cell r="D133">
            <v>35417</v>
          </cell>
        </row>
        <row r="134">
          <cell r="C134" t="str">
            <v>N N</v>
          </cell>
          <cell r="D134">
            <v>35432</v>
          </cell>
        </row>
        <row r="135">
          <cell r="C135" t="str">
            <v>N N</v>
          </cell>
          <cell r="D135">
            <v>35435</v>
          </cell>
        </row>
        <row r="136">
          <cell r="C136" t="str">
            <v>N N</v>
          </cell>
          <cell r="D136">
            <v>35444</v>
          </cell>
        </row>
        <row r="137">
          <cell r="C137" t="str">
            <v>N N</v>
          </cell>
          <cell r="D137">
            <v>35452</v>
          </cell>
        </row>
        <row r="138">
          <cell r="C138" t="str">
            <v>N N</v>
          </cell>
          <cell r="D138">
            <v>35459</v>
          </cell>
        </row>
        <row r="139">
          <cell r="C139" t="str">
            <v>N N</v>
          </cell>
          <cell r="D139">
            <v>35473</v>
          </cell>
        </row>
        <row r="140">
          <cell r="C140" t="str">
            <v>N N</v>
          </cell>
          <cell r="D140">
            <v>35480</v>
          </cell>
        </row>
        <row r="141">
          <cell r="C141" t="str">
            <v>N N</v>
          </cell>
          <cell r="D141">
            <v>35487</v>
          </cell>
        </row>
        <row r="142">
          <cell r="C142" t="str">
            <v>N N</v>
          </cell>
          <cell r="D142">
            <v>35494</v>
          </cell>
        </row>
        <row r="143">
          <cell r="C143" t="str">
            <v>N N</v>
          </cell>
          <cell r="D143">
            <v>35501</v>
          </cell>
        </row>
        <row r="144">
          <cell r="C144" t="str">
            <v>N N</v>
          </cell>
          <cell r="D144">
            <v>35508</v>
          </cell>
        </row>
        <row r="145">
          <cell r="C145" t="str">
            <v>N N</v>
          </cell>
          <cell r="D145">
            <v>35513</v>
          </cell>
        </row>
        <row r="146">
          <cell r="C146" t="str">
            <v>N N</v>
          </cell>
          <cell r="D146">
            <v>35522</v>
          </cell>
        </row>
        <row r="147">
          <cell r="C147" t="str">
            <v>N N</v>
          </cell>
          <cell r="D147">
            <v>35527</v>
          </cell>
        </row>
        <row r="148">
          <cell r="C148" t="str">
            <v>N N</v>
          </cell>
          <cell r="D148">
            <v>35536</v>
          </cell>
        </row>
        <row r="149">
          <cell r="C149" t="str">
            <v>N N</v>
          </cell>
          <cell r="D149">
            <v>35542</v>
          </cell>
        </row>
        <row r="150">
          <cell r="C150" t="str">
            <v>N N</v>
          </cell>
          <cell r="D150">
            <v>35548</v>
          </cell>
        </row>
        <row r="151">
          <cell r="C151" t="str">
            <v>N N</v>
          </cell>
          <cell r="D151">
            <v>35545</v>
          </cell>
        </row>
        <row r="152">
          <cell r="C152" t="str">
            <v>N N</v>
          </cell>
          <cell r="D152">
            <v>35557</v>
          </cell>
        </row>
        <row r="153">
          <cell r="C153" t="str">
            <v>N N</v>
          </cell>
          <cell r="D153">
            <v>35562</v>
          </cell>
        </row>
        <row r="154">
          <cell r="C154" t="str">
            <v>N N</v>
          </cell>
          <cell r="D154">
            <v>35569</v>
          </cell>
        </row>
        <row r="155">
          <cell r="C155" t="str">
            <v>N N Total</v>
          </cell>
        </row>
        <row r="156">
          <cell r="C156" t="str">
            <v>TT</v>
          </cell>
          <cell r="D156">
            <v>35119</v>
          </cell>
        </row>
        <row r="157">
          <cell r="C157" t="str">
            <v>TT</v>
          </cell>
          <cell r="D157">
            <v>35126</v>
          </cell>
        </row>
        <row r="158">
          <cell r="C158" t="str">
            <v>TT</v>
          </cell>
          <cell r="D158">
            <v>35133</v>
          </cell>
        </row>
        <row r="159">
          <cell r="C159" t="str">
            <v>TT</v>
          </cell>
          <cell r="D159">
            <v>35140</v>
          </cell>
        </row>
        <row r="160">
          <cell r="C160" t="str">
            <v>TT</v>
          </cell>
          <cell r="D160">
            <v>35147</v>
          </cell>
        </row>
        <row r="161">
          <cell r="C161" t="str">
            <v>TT</v>
          </cell>
          <cell r="D161">
            <v>35153</v>
          </cell>
        </row>
        <row r="162">
          <cell r="C162" t="str">
            <v>TT</v>
          </cell>
          <cell r="D162">
            <v>35161</v>
          </cell>
        </row>
        <row r="163">
          <cell r="C163" t="str">
            <v>TT</v>
          </cell>
          <cell r="D163">
            <v>35168</v>
          </cell>
        </row>
        <row r="164">
          <cell r="C164" t="str">
            <v>TT</v>
          </cell>
          <cell r="D164">
            <v>35175</v>
          </cell>
        </row>
        <row r="165">
          <cell r="C165" t="str">
            <v>TT</v>
          </cell>
          <cell r="D165">
            <v>35182</v>
          </cell>
        </row>
        <row r="166">
          <cell r="C166" t="str">
            <v>TT</v>
          </cell>
          <cell r="D166">
            <v>35189</v>
          </cell>
        </row>
        <row r="167">
          <cell r="C167" t="str">
            <v>TT</v>
          </cell>
          <cell r="D167">
            <v>35196</v>
          </cell>
        </row>
        <row r="168">
          <cell r="C168" t="str">
            <v>TT</v>
          </cell>
          <cell r="D168">
            <v>35203</v>
          </cell>
        </row>
        <row r="169">
          <cell r="C169" t="str">
            <v>TT</v>
          </cell>
          <cell r="D169">
            <v>35210</v>
          </cell>
        </row>
        <row r="170">
          <cell r="C170" t="str">
            <v>TT</v>
          </cell>
          <cell r="D170">
            <v>35210</v>
          </cell>
        </row>
        <row r="171">
          <cell r="C171" t="str">
            <v>TT Total</v>
          </cell>
        </row>
        <row r="172">
          <cell r="C172" t="str">
            <v>L M A</v>
          </cell>
          <cell r="D172">
            <v>35506</v>
          </cell>
        </row>
        <row r="173">
          <cell r="C173" t="str">
            <v>L M A</v>
          </cell>
          <cell r="D173">
            <v>35513</v>
          </cell>
        </row>
        <row r="174">
          <cell r="C174" t="str">
            <v>L M A</v>
          </cell>
          <cell r="D174">
            <v>35520</v>
          </cell>
        </row>
        <row r="175">
          <cell r="C175" t="str">
            <v>L M A</v>
          </cell>
          <cell r="D175">
            <v>35527</v>
          </cell>
        </row>
        <row r="176">
          <cell r="C176" t="str">
            <v>L M A</v>
          </cell>
          <cell r="D176">
            <v>35534</v>
          </cell>
        </row>
        <row r="177">
          <cell r="C177" t="str">
            <v>L M A</v>
          </cell>
          <cell r="D177">
            <v>35541</v>
          </cell>
        </row>
        <row r="178">
          <cell r="C178" t="str">
            <v>L M A</v>
          </cell>
          <cell r="D178">
            <v>35548</v>
          </cell>
        </row>
        <row r="179">
          <cell r="C179" t="str">
            <v>L M A</v>
          </cell>
          <cell r="D179">
            <v>35545</v>
          </cell>
        </row>
        <row r="180">
          <cell r="C180" t="str">
            <v>L M A</v>
          </cell>
          <cell r="D180">
            <v>35555</v>
          </cell>
        </row>
        <row r="181">
          <cell r="C181" t="str">
            <v>L M A</v>
          </cell>
          <cell r="D181">
            <v>35562</v>
          </cell>
        </row>
        <row r="182">
          <cell r="C182" t="str">
            <v>L M A</v>
          </cell>
          <cell r="D182">
            <v>35569</v>
          </cell>
        </row>
        <row r="183">
          <cell r="C183" t="str">
            <v>L M A Total</v>
          </cell>
        </row>
        <row r="184">
          <cell r="C184" t="str">
            <v>Grand Total</v>
          </cell>
        </row>
        <row r="244">
          <cell r="C244" t="str">
            <v>DAJ</v>
          </cell>
        </row>
        <row r="245">
          <cell r="C245" t="str">
            <v>Aladdin WDAJ</v>
          </cell>
          <cell r="D245">
            <v>35370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Invest"/>
      <sheetName val="2.C-F "/>
      <sheetName val="2.C-F  (2)"/>
      <sheetName val="3.P_L"/>
      <sheetName val="4.b.s."/>
      <sheetName val="5.Ratios"/>
      <sheetName val="5b.Coefincienti FCB"/>
      <sheetName val="6.Credit fara grant"/>
      <sheetName val="6.Credit cu grant"/>
      <sheetName val="7.recup"/>
      <sheetName val="8.costs"/>
      <sheetName val="9.Venituri"/>
      <sheetName val="Grîu"/>
      <sheetName val="floarea soarelui"/>
      <sheetName val="porumb"/>
      <sheetName val="Marja servicii "/>
      <sheetName val="10.Uzura"/>
      <sheetName val="Tabele"/>
      <sheetName val="Vie"/>
      <sheetName val="Prun"/>
      <sheetName val="Prun (2)"/>
      <sheetName val="11.Investitii in Plantatii "/>
      <sheetName val="11.Rentabilitate"/>
      <sheetName val="10.Calcule FCB Date"/>
      <sheetName val="Soie"/>
    </sheetNames>
    <sheetDataSet>
      <sheetData sheetId="0">
        <row r="15">
          <cell r="L15">
            <v>16.7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"/>
      <sheetName val="1.CF(2006)"/>
      <sheetName val="1.CF(2007)"/>
      <sheetName val="1.C-F"/>
      <sheetName val="2.C-F_ind"/>
      <sheetName val="2.P&amp;L"/>
      <sheetName val="3.B-S"/>
      <sheetName val="4.RATIOS"/>
      <sheetName val="5.CREDIT-A"/>
      <sheetName val="5-CREDIT-B"/>
      <sheetName val="6.RIR"/>
      <sheetName val="7.SALES"/>
      <sheetName val="8.COSTS"/>
      <sheetName val="9.ИНВЕСТ"/>
      <sheetName val="VIN PRORP"/>
      <sheetName val="10.PRAG2006"/>
      <sheetName val="10.PRAG2007"/>
      <sheetName val="виноград"/>
      <sheetName val="vie"/>
      <sheetName val="Anexa 12"/>
      <sheetName val="Anexa 13"/>
      <sheetName val="Anexa 14"/>
      <sheetName val="Anexa 9"/>
      <sheetName val="ind_text"/>
      <sheetName val="Analiza sensibilităţii "/>
      <sheetName val="Salariu"/>
      <sheetName val="M.Fixe"/>
      <sheetName val="WB-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F3">
            <v>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7"/>
  <sheetViews>
    <sheetView tabSelected="1" zoomScaleNormal="100" workbookViewId="0">
      <selection activeCell="B2" sqref="B2"/>
    </sheetView>
  </sheetViews>
  <sheetFormatPr defaultRowHeight="15" x14ac:dyDescent="0.25"/>
  <cols>
    <col min="1" max="1" width="2.85546875" customWidth="1"/>
    <col min="2" max="2" width="57.85546875" customWidth="1"/>
    <col min="3" max="3" width="7.85546875" customWidth="1"/>
    <col min="4" max="7" width="14.7109375" customWidth="1"/>
  </cols>
  <sheetData>
    <row r="1" spans="2:8" ht="41.25" customHeight="1" x14ac:dyDescent="0.25">
      <c r="B1" s="171" t="s">
        <v>249</v>
      </c>
      <c r="C1" s="180" t="s">
        <v>250</v>
      </c>
      <c r="D1" s="180"/>
      <c r="E1" s="180"/>
      <c r="F1" s="180"/>
      <c r="G1" s="170"/>
    </row>
    <row r="2" spans="2:8" x14ac:dyDescent="0.25">
      <c r="B2" s="74" t="s">
        <v>257</v>
      </c>
      <c r="C2" s="74"/>
      <c r="D2" s="74"/>
      <c r="E2" s="155" t="s">
        <v>3</v>
      </c>
    </row>
    <row r="3" spans="2:8" ht="10.5" customHeight="1" x14ac:dyDescent="0.25"/>
    <row r="4" spans="2:8" ht="20.25" customHeight="1" x14ac:dyDescent="0.25">
      <c r="B4" s="181" t="s">
        <v>0</v>
      </c>
      <c r="C4" s="181" t="s">
        <v>251</v>
      </c>
      <c r="D4" s="181" t="s">
        <v>252</v>
      </c>
      <c r="E4" s="181" t="s">
        <v>253</v>
      </c>
      <c r="F4" s="181" t="s">
        <v>256</v>
      </c>
      <c r="G4" s="181"/>
    </row>
    <row r="5" spans="2:8" ht="27.75" customHeight="1" x14ac:dyDescent="0.25">
      <c r="B5" s="181"/>
      <c r="C5" s="181"/>
      <c r="D5" s="181"/>
      <c r="E5" s="181"/>
      <c r="F5" s="97" t="s">
        <v>248</v>
      </c>
      <c r="G5" s="97" t="s">
        <v>254</v>
      </c>
      <c r="H5" s="7"/>
    </row>
    <row r="6" spans="2:8" x14ac:dyDescent="0.25">
      <c r="B6" s="5"/>
      <c r="C6" s="5"/>
      <c r="D6" s="5"/>
      <c r="E6" s="76"/>
      <c r="F6" s="178"/>
      <c r="G6" s="178"/>
    </row>
    <row r="7" spans="2:8" x14ac:dyDescent="0.25">
      <c r="B7" s="5"/>
      <c r="C7" s="5"/>
      <c r="D7" s="5"/>
      <c r="E7" s="76"/>
      <c r="F7" s="76"/>
      <c r="G7" s="76"/>
    </row>
    <row r="8" spans="2:8" x14ac:dyDescent="0.25">
      <c r="B8" s="5"/>
      <c r="C8" s="5"/>
      <c r="D8" s="5"/>
      <c r="E8" s="76"/>
      <c r="F8" s="76"/>
      <c r="G8" s="76"/>
    </row>
    <row r="9" spans="2:8" x14ac:dyDescent="0.25">
      <c r="B9" s="5"/>
      <c r="C9" s="5"/>
      <c r="D9" s="5"/>
      <c r="E9" s="76"/>
      <c r="F9" s="76"/>
      <c r="G9" s="76"/>
    </row>
    <row r="10" spans="2:8" x14ac:dyDescent="0.25">
      <c r="B10" s="5"/>
      <c r="C10" s="5"/>
      <c r="D10" s="5"/>
      <c r="E10" s="76"/>
      <c r="F10" s="76"/>
      <c r="G10" s="76"/>
    </row>
    <row r="11" spans="2:8" x14ac:dyDescent="0.25">
      <c r="B11" s="6" t="s">
        <v>1</v>
      </c>
      <c r="C11" s="177" t="s">
        <v>255</v>
      </c>
      <c r="D11" s="177" t="s">
        <v>255</v>
      </c>
      <c r="E11" s="76">
        <f>SUM(E6:E10)</f>
        <v>0</v>
      </c>
      <c r="F11" s="76">
        <f t="shared" ref="F11:G11" si="0">SUM(F6:F10)</f>
        <v>0</v>
      </c>
      <c r="G11" s="76">
        <f t="shared" si="0"/>
        <v>0</v>
      </c>
    </row>
    <row r="13" spans="2:8" x14ac:dyDescent="0.25">
      <c r="B13" s="68" t="s">
        <v>2</v>
      </c>
      <c r="C13" s="68"/>
      <c r="D13" s="68"/>
      <c r="F13" s="75"/>
      <c r="G13" s="75" t="e">
        <f>G11/(F11+G11)</f>
        <v>#DIV/0!</v>
      </c>
    </row>
    <row r="15" spans="2:8" ht="18" customHeight="1" x14ac:dyDescent="0.25">
      <c r="B15" s="77" t="s">
        <v>246</v>
      </c>
      <c r="C15" s="77"/>
      <c r="D15" s="77"/>
      <c r="E15" s="41"/>
    </row>
    <row r="16" spans="2:8" ht="18" customHeight="1" x14ac:dyDescent="0.25">
      <c r="B16" s="77" t="s">
        <v>247</v>
      </c>
      <c r="C16" s="77"/>
      <c r="D16" s="77"/>
      <c r="E16" s="41"/>
    </row>
    <row r="17" ht="18" customHeight="1" x14ac:dyDescent="0.25"/>
  </sheetData>
  <mergeCells count="6">
    <mergeCell ref="C1:F1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2"/>
  <sheetViews>
    <sheetView zoomScaleNormal="100" workbookViewId="0">
      <selection activeCell="C2" sqref="C2"/>
    </sheetView>
  </sheetViews>
  <sheetFormatPr defaultRowHeight="15" x14ac:dyDescent="0.25"/>
  <cols>
    <col min="1" max="1" width="2.140625" customWidth="1"/>
    <col min="2" max="2" width="4.85546875" customWidth="1"/>
    <col min="3" max="3" width="32.5703125" customWidth="1"/>
    <col min="4" max="4" width="10.5703125" customWidth="1"/>
  </cols>
  <sheetData>
    <row r="1" spans="2:18" ht="39" customHeight="1" x14ac:dyDescent="0.25">
      <c r="B1" s="86"/>
      <c r="C1" s="182" t="str">
        <f>Investiție!B1</f>
        <v>Nume, prenume, localitatea aplicantului:</v>
      </c>
      <c r="D1" s="182"/>
      <c r="E1" s="182"/>
      <c r="F1" s="182"/>
      <c r="G1" s="180" t="str">
        <f>Investiție!C1</f>
        <v>Indică aici</v>
      </c>
      <c r="H1" s="180"/>
      <c r="I1" s="180"/>
      <c r="J1" s="180"/>
      <c r="K1" s="180"/>
      <c r="L1" s="180"/>
      <c r="M1" s="86"/>
      <c r="N1" s="86"/>
      <c r="O1" s="86"/>
      <c r="P1" s="86"/>
      <c r="Q1" s="86"/>
      <c r="R1" s="86"/>
    </row>
    <row r="2" spans="2:18" x14ac:dyDescent="0.25">
      <c r="B2" s="45"/>
      <c r="C2" s="179" t="s">
        <v>258</v>
      </c>
      <c r="D2" s="78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6" customHeight="1" x14ac:dyDescent="0.25">
      <c r="B3" s="45"/>
      <c r="C3" s="49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 x14ac:dyDescent="0.25">
      <c r="B4" s="186" t="s">
        <v>4</v>
      </c>
      <c r="C4" s="188" t="s">
        <v>5</v>
      </c>
      <c r="D4" s="184" t="s">
        <v>6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3" t="s">
        <v>7</v>
      </c>
      <c r="Q4" s="183" t="s">
        <v>8</v>
      </c>
      <c r="R4" s="183" t="s">
        <v>9</v>
      </c>
    </row>
    <row r="5" spans="2:18" ht="16.5" customHeight="1" x14ac:dyDescent="0.25">
      <c r="B5" s="187"/>
      <c r="C5" s="188"/>
      <c r="D5" s="72">
        <v>1</v>
      </c>
      <c r="E5" s="72">
        <v>2</v>
      </c>
      <c r="F5" s="72">
        <v>3</v>
      </c>
      <c r="G5" s="72">
        <v>4</v>
      </c>
      <c r="H5" s="72">
        <v>5</v>
      </c>
      <c r="I5" s="72">
        <v>6</v>
      </c>
      <c r="J5" s="72">
        <v>7</v>
      </c>
      <c r="K5" s="72">
        <v>8</v>
      </c>
      <c r="L5" s="72">
        <v>9</v>
      </c>
      <c r="M5" s="72">
        <v>10</v>
      </c>
      <c r="N5" s="72">
        <v>11</v>
      </c>
      <c r="O5" s="42">
        <v>12</v>
      </c>
      <c r="P5" s="183"/>
      <c r="Q5" s="183"/>
      <c r="R5" s="183"/>
    </row>
    <row r="6" spans="2:18" ht="16.5" customHeight="1" x14ac:dyDescent="0.25">
      <c r="B6" s="47">
        <v>1</v>
      </c>
      <c r="C6" s="46" t="s">
        <v>10</v>
      </c>
      <c r="D6" s="197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9"/>
    </row>
    <row r="7" spans="2:18" ht="16.5" customHeight="1" x14ac:dyDescent="0.25">
      <c r="B7" s="47"/>
      <c r="C7" s="85" t="s">
        <v>11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2">
        <f>SUM(D7:O7)</f>
        <v>0</v>
      </c>
      <c r="Q7" s="82"/>
      <c r="R7" s="82"/>
    </row>
    <row r="8" spans="2:18" ht="16.5" customHeight="1" x14ac:dyDescent="0.25">
      <c r="B8" s="47"/>
      <c r="C8" s="85" t="s">
        <v>12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82"/>
      <c r="Q8" s="82"/>
      <c r="R8" s="82"/>
    </row>
    <row r="9" spans="2:18" ht="16.5" customHeight="1" x14ac:dyDescent="0.25">
      <c r="B9" s="47"/>
      <c r="C9" s="85" t="s">
        <v>13</v>
      </c>
      <c r="D9" s="80">
        <f>D7*D8</f>
        <v>0</v>
      </c>
      <c r="E9" s="80">
        <f t="shared" ref="E9:O9" si="0">E7*E8</f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2">
        <f t="shared" ref="P9:P21" si="1">SUM(D9:O9)</f>
        <v>0</v>
      </c>
      <c r="Q9" s="82">
        <f>Q7*Q8</f>
        <v>0</v>
      </c>
      <c r="R9" s="82">
        <f t="shared" ref="R9" si="2">R7*R8</f>
        <v>0</v>
      </c>
    </row>
    <row r="10" spans="2:18" ht="16.5" customHeight="1" x14ac:dyDescent="0.25">
      <c r="B10" s="47">
        <v>2</v>
      </c>
      <c r="C10" s="46" t="s">
        <v>14</v>
      </c>
      <c r="D10" s="194" t="s">
        <v>15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</row>
    <row r="11" spans="2:18" ht="16.5" customHeight="1" x14ac:dyDescent="0.25">
      <c r="B11" s="47"/>
      <c r="C11" s="85" t="s">
        <v>11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>
        <f t="shared" si="1"/>
        <v>0</v>
      </c>
      <c r="Q11" s="82"/>
      <c r="R11" s="82"/>
    </row>
    <row r="12" spans="2:18" x14ac:dyDescent="0.25">
      <c r="B12" s="47"/>
      <c r="C12" s="85" t="s">
        <v>12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2"/>
      <c r="Q12" s="84"/>
      <c r="R12" s="84"/>
    </row>
    <row r="13" spans="2:18" x14ac:dyDescent="0.25">
      <c r="B13" s="47"/>
      <c r="C13" s="85" t="s">
        <v>13</v>
      </c>
      <c r="D13" s="81">
        <f>D11*D12</f>
        <v>0</v>
      </c>
      <c r="E13" s="81">
        <f t="shared" ref="E13:O13" si="3">E11*E12</f>
        <v>0</v>
      </c>
      <c r="F13" s="81">
        <f t="shared" si="3"/>
        <v>0</v>
      </c>
      <c r="G13" s="81">
        <f t="shared" si="3"/>
        <v>0</v>
      </c>
      <c r="H13" s="81">
        <f t="shared" si="3"/>
        <v>0</v>
      </c>
      <c r="I13" s="81">
        <f t="shared" si="3"/>
        <v>0</v>
      </c>
      <c r="J13" s="81">
        <f t="shared" si="3"/>
        <v>0</v>
      </c>
      <c r="K13" s="81">
        <f t="shared" si="3"/>
        <v>0</v>
      </c>
      <c r="L13" s="81">
        <f t="shared" si="3"/>
        <v>0</v>
      </c>
      <c r="M13" s="81">
        <f t="shared" si="3"/>
        <v>0</v>
      </c>
      <c r="N13" s="81">
        <f t="shared" si="3"/>
        <v>0</v>
      </c>
      <c r="O13" s="81">
        <f t="shared" si="3"/>
        <v>0</v>
      </c>
      <c r="P13" s="82">
        <f t="shared" si="1"/>
        <v>0</v>
      </c>
      <c r="Q13" s="81">
        <f>Q11*Q12</f>
        <v>0</v>
      </c>
      <c r="R13" s="81">
        <f t="shared" ref="R13" si="4">R11*R12</f>
        <v>0</v>
      </c>
    </row>
    <row r="14" spans="2:18" x14ac:dyDescent="0.25">
      <c r="B14" s="47">
        <v>3</v>
      </c>
      <c r="C14" s="46" t="s">
        <v>16</v>
      </c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3"/>
    </row>
    <row r="15" spans="2:18" x14ac:dyDescent="0.25">
      <c r="B15" s="47"/>
      <c r="C15" s="85" t="s">
        <v>11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>
        <f t="shared" si="1"/>
        <v>0</v>
      </c>
      <c r="Q15" s="81"/>
      <c r="R15" s="81"/>
    </row>
    <row r="16" spans="2:18" x14ac:dyDescent="0.25">
      <c r="B16" s="47"/>
      <c r="C16" s="85" t="s">
        <v>12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1"/>
      <c r="R16" s="81"/>
    </row>
    <row r="17" spans="2:18" x14ac:dyDescent="0.25">
      <c r="B17" s="47"/>
      <c r="C17" s="85" t="s">
        <v>13</v>
      </c>
      <c r="D17" s="81">
        <f>D15*D16</f>
        <v>0</v>
      </c>
      <c r="E17" s="81">
        <f t="shared" ref="E17:O17" si="5">E15*E16</f>
        <v>0</v>
      </c>
      <c r="F17" s="81">
        <f t="shared" si="5"/>
        <v>0</v>
      </c>
      <c r="G17" s="81">
        <f t="shared" si="5"/>
        <v>0</v>
      </c>
      <c r="H17" s="81">
        <f t="shared" si="5"/>
        <v>0</v>
      </c>
      <c r="I17" s="81">
        <f t="shared" si="5"/>
        <v>0</v>
      </c>
      <c r="J17" s="81">
        <f t="shared" si="5"/>
        <v>0</v>
      </c>
      <c r="K17" s="81">
        <f t="shared" si="5"/>
        <v>0</v>
      </c>
      <c r="L17" s="81">
        <f t="shared" si="5"/>
        <v>0</v>
      </c>
      <c r="M17" s="81">
        <f t="shared" si="5"/>
        <v>0</v>
      </c>
      <c r="N17" s="81">
        <f t="shared" si="5"/>
        <v>0</v>
      </c>
      <c r="O17" s="81">
        <f t="shared" si="5"/>
        <v>0</v>
      </c>
      <c r="P17" s="82">
        <f t="shared" si="1"/>
        <v>0</v>
      </c>
      <c r="Q17" s="81"/>
      <c r="R17" s="81"/>
    </row>
    <row r="18" spans="2:18" x14ac:dyDescent="0.25">
      <c r="B18" s="47">
        <v>4</v>
      </c>
      <c r="C18" s="46" t="s">
        <v>17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3"/>
    </row>
    <row r="19" spans="2:18" x14ac:dyDescent="0.25">
      <c r="B19" s="47"/>
      <c r="C19" s="85" t="s">
        <v>11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>
        <f t="shared" si="1"/>
        <v>0</v>
      </c>
      <c r="Q19" s="81"/>
      <c r="R19" s="81"/>
    </row>
    <row r="20" spans="2:18" x14ac:dyDescent="0.25">
      <c r="B20" s="47"/>
      <c r="C20" s="85" t="s">
        <v>12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1"/>
      <c r="R20" s="81"/>
    </row>
    <row r="21" spans="2:18" x14ac:dyDescent="0.25">
      <c r="B21" s="47"/>
      <c r="C21" s="85" t="s">
        <v>13</v>
      </c>
      <c r="D21" s="81">
        <f>D19*D20</f>
        <v>0</v>
      </c>
      <c r="E21" s="81">
        <f t="shared" ref="E21:O21" si="6">E19*E20</f>
        <v>0</v>
      </c>
      <c r="F21" s="81">
        <f t="shared" si="6"/>
        <v>0</v>
      </c>
      <c r="G21" s="81">
        <f t="shared" si="6"/>
        <v>0</v>
      </c>
      <c r="H21" s="81">
        <f t="shared" si="6"/>
        <v>0</v>
      </c>
      <c r="I21" s="81">
        <f t="shared" si="6"/>
        <v>0</v>
      </c>
      <c r="J21" s="81">
        <f t="shared" si="6"/>
        <v>0</v>
      </c>
      <c r="K21" s="81">
        <f t="shared" si="6"/>
        <v>0</v>
      </c>
      <c r="L21" s="81">
        <f t="shared" si="6"/>
        <v>0</v>
      </c>
      <c r="M21" s="81">
        <f t="shared" si="6"/>
        <v>0</v>
      </c>
      <c r="N21" s="81">
        <f t="shared" si="6"/>
        <v>0</v>
      </c>
      <c r="O21" s="81">
        <f t="shared" si="6"/>
        <v>0</v>
      </c>
      <c r="P21" s="82">
        <f t="shared" si="1"/>
        <v>0</v>
      </c>
      <c r="Q21" s="81"/>
      <c r="R21" s="81"/>
    </row>
    <row r="22" spans="2:18" x14ac:dyDescent="0.25">
      <c r="B22" s="189" t="s">
        <v>18</v>
      </c>
      <c r="C22" s="190"/>
      <c r="D22" s="79">
        <f>D9+D13+D17+D21</f>
        <v>0</v>
      </c>
      <c r="E22" s="79">
        <f t="shared" ref="E22:R22" si="7">E9+E13+E17+E21</f>
        <v>0</v>
      </c>
      <c r="F22" s="79">
        <f t="shared" si="7"/>
        <v>0</v>
      </c>
      <c r="G22" s="79">
        <f t="shared" si="7"/>
        <v>0</v>
      </c>
      <c r="H22" s="79">
        <f t="shared" si="7"/>
        <v>0</v>
      </c>
      <c r="I22" s="79">
        <f t="shared" si="7"/>
        <v>0</v>
      </c>
      <c r="J22" s="79">
        <f t="shared" si="7"/>
        <v>0</v>
      </c>
      <c r="K22" s="79">
        <f t="shared" si="7"/>
        <v>0</v>
      </c>
      <c r="L22" s="79">
        <f t="shared" si="7"/>
        <v>0</v>
      </c>
      <c r="M22" s="79">
        <f t="shared" si="7"/>
        <v>0</v>
      </c>
      <c r="N22" s="79">
        <f t="shared" si="7"/>
        <v>0</v>
      </c>
      <c r="O22" s="79">
        <f t="shared" si="7"/>
        <v>0</v>
      </c>
      <c r="P22" s="79">
        <f t="shared" si="7"/>
        <v>0</v>
      </c>
      <c r="Q22" s="79">
        <f t="shared" si="7"/>
        <v>0</v>
      </c>
      <c r="R22" s="79">
        <f t="shared" si="7"/>
        <v>0</v>
      </c>
    </row>
  </sheetData>
  <mergeCells count="13">
    <mergeCell ref="B22:C22"/>
    <mergeCell ref="D18:R18"/>
    <mergeCell ref="D14:R14"/>
    <mergeCell ref="D10:R10"/>
    <mergeCell ref="D6:R6"/>
    <mergeCell ref="C1:F1"/>
    <mergeCell ref="G1:L1"/>
    <mergeCell ref="R4:R5"/>
    <mergeCell ref="D4:O4"/>
    <mergeCell ref="B4:B5"/>
    <mergeCell ref="C4:C5"/>
    <mergeCell ref="P4:P5"/>
    <mergeCell ref="Q4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3"/>
  <sheetViews>
    <sheetView zoomScaleNormal="100" workbookViewId="0">
      <selection activeCell="B2" sqref="B2"/>
    </sheetView>
  </sheetViews>
  <sheetFormatPr defaultRowHeight="15" x14ac:dyDescent="0.25"/>
  <cols>
    <col min="1" max="1" width="2.140625" customWidth="1"/>
    <col min="2" max="2" width="48" customWidth="1"/>
    <col min="3" max="3" width="9.85546875" customWidth="1"/>
    <col min="10" max="10" width="8.85546875" customWidth="1"/>
  </cols>
  <sheetData>
    <row r="1" spans="2:18" ht="30.75" customHeight="1" x14ac:dyDescent="0.25">
      <c r="B1" s="213" t="str">
        <f>Venituri!C1</f>
        <v>Nume, prenume, localitatea aplicantului:</v>
      </c>
      <c r="C1" s="213"/>
      <c r="D1" s="213"/>
      <c r="E1" s="214" t="str">
        <f>Venituri!G1</f>
        <v>Indică aici</v>
      </c>
      <c r="F1" s="214"/>
      <c r="G1" s="214"/>
      <c r="H1" s="214"/>
      <c r="I1" s="214"/>
      <c r="J1" s="214"/>
      <c r="K1" s="214"/>
      <c r="L1" s="86"/>
      <c r="M1" s="86"/>
      <c r="N1" s="86"/>
      <c r="O1" s="86"/>
      <c r="P1" s="86"/>
      <c r="Q1" s="86"/>
      <c r="R1" s="86"/>
    </row>
    <row r="2" spans="2:18" x14ac:dyDescent="0.25">
      <c r="B2" s="179" t="s">
        <v>259</v>
      </c>
      <c r="C2" s="78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21"/>
      <c r="N2" s="21"/>
      <c r="O2" s="21"/>
      <c r="P2" s="21"/>
      <c r="Q2" s="21"/>
      <c r="R2" s="21"/>
    </row>
    <row r="3" spans="2:18" ht="9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1"/>
      <c r="N3" s="21"/>
      <c r="O3" s="21"/>
      <c r="P3" s="21"/>
      <c r="Q3" s="21"/>
      <c r="R3" s="21"/>
    </row>
    <row r="4" spans="2:18" ht="15" customHeight="1" x14ac:dyDescent="0.25">
      <c r="B4" s="215" t="s">
        <v>19</v>
      </c>
      <c r="C4" s="215" t="s">
        <v>4</v>
      </c>
      <c r="D4" s="217" t="s">
        <v>6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06" t="s">
        <v>20</v>
      </c>
      <c r="Q4" s="206" t="s">
        <v>21</v>
      </c>
      <c r="R4" s="206" t="s">
        <v>22</v>
      </c>
    </row>
    <row r="5" spans="2:18" ht="15" customHeight="1" x14ac:dyDescent="0.25">
      <c r="B5" s="216"/>
      <c r="C5" s="216"/>
      <c r="D5" s="69">
        <f>'Fluxul de numerar'!D5</f>
        <v>1</v>
      </c>
      <c r="E5" s="69">
        <f>'Fluxul de numerar'!E5</f>
        <v>2</v>
      </c>
      <c r="F5" s="69">
        <f>'Fluxul de numerar'!F5</f>
        <v>3</v>
      </c>
      <c r="G5" s="69">
        <f>'Fluxul de numerar'!G5</f>
        <v>4</v>
      </c>
      <c r="H5" s="69">
        <f>'Fluxul de numerar'!H5</f>
        <v>5</v>
      </c>
      <c r="I5" s="69">
        <f>'Fluxul de numerar'!I5</f>
        <v>6</v>
      </c>
      <c r="J5" s="69">
        <f>'Fluxul de numerar'!J5</f>
        <v>7</v>
      </c>
      <c r="K5" s="69">
        <f>'Fluxul de numerar'!K5</f>
        <v>8</v>
      </c>
      <c r="L5" s="69">
        <f>'Fluxul de numerar'!L5</f>
        <v>9</v>
      </c>
      <c r="M5" s="69">
        <f>'Fluxul de numerar'!M5</f>
        <v>10</v>
      </c>
      <c r="N5" s="69">
        <f>'Fluxul de numerar'!N5</f>
        <v>11</v>
      </c>
      <c r="O5" s="69">
        <f>'Fluxul de numerar'!O5</f>
        <v>12</v>
      </c>
      <c r="P5" s="206"/>
      <c r="Q5" s="206"/>
      <c r="R5" s="206"/>
    </row>
    <row r="6" spans="2:18" x14ac:dyDescent="0.25">
      <c r="B6" s="24" t="s">
        <v>23</v>
      </c>
      <c r="C6" s="207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</row>
    <row r="7" spans="2:18" x14ac:dyDescent="0.25">
      <c r="B7" s="28" t="s">
        <v>24</v>
      </c>
      <c r="C7" s="29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x14ac:dyDescent="0.25">
      <c r="B8" s="28" t="s">
        <v>25</v>
      </c>
      <c r="C8" s="29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x14ac:dyDescent="0.25">
      <c r="B9" s="28" t="s">
        <v>26</v>
      </c>
      <c r="C9" s="29">
        <v>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x14ac:dyDescent="0.25">
      <c r="B10" s="28" t="s">
        <v>27</v>
      </c>
      <c r="C10" s="29">
        <v>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x14ac:dyDescent="0.25">
      <c r="B11" s="28" t="s">
        <v>28</v>
      </c>
      <c r="C11" s="29">
        <v>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x14ac:dyDescent="0.25">
      <c r="B12" s="67" t="s">
        <v>29</v>
      </c>
      <c r="C12" s="29">
        <v>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x14ac:dyDescent="0.25">
      <c r="B13" s="28" t="s">
        <v>30</v>
      </c>
      <c r="C13" s="29">
        <v>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x14ac:dyDescent="0.25">
      <c r="B14" s="30" t="s">
        <v>31</v>
      </c>
      <c r="C14" s="31">
        <v>8</v>
      </c>
      <c r="D14" s="23">
        <f>D7+D8+D9+D10+D11+D12+D13</f>
        <v>0</v>
      </c>
      <c r="E14" s="23">
        <f t="shared" ref="E14:R14" si="0">E7+E8+E9+E10+E11+E12+E13</f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</row>
    <row r="15" spans="2:18" x14ac:dyDescent="0.25">
      <c r="B15" s="24" t="s">
        <v>32</v>
      </c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9"/>
    </row>
    <row r="16" spans="2:18" x14ac:dyDescent="0.25">
      <c r="B16" s="28" t="s">
        <v>33</v>
      </c>
      <c r="C16" s="29">
        <v>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6.5" customHeight="1" x14ac:dyDescent="0.25">
      <c r="B17" s="28" t="s">
        <v>34</v>
      </c>
      <c r="C17" s="29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x14ac:dyDescent="0.25">
      <c r="B18" s="32" t="s">
        <v>35</v>
      </c>
      <c r="C18" s="33">
        <v>11</v>
      </c>
      <c r="D18" s="23">
        <f>D16+D17</f>
        <v>0</v>
      </c>
      <c r="E18" s="23">
        <f t="shared" ref="E18:R18" si="1">E16+E17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  <c r="R18" s="23">
        <f t="shared" si="1"/>
        <v>0</v>
      </c>
    </row>
    <row r="19" spans="2:18" x14ac:dyDescent="0.25">
      <c r="B19" s="34" t="s">
        <v>36</v>
      </c>
      <c r="C19" s="26">
        <v>12</v>
      </c>
      <c r="D19" s="87">
        <f>D14+D18</f>
        <v>0</v>
      </c>
      <c r="E19" s="87">
        <f t="shared" ref="E19:R19" si="2">E14+E18</f>
        <v>0</v>
      </c>
      <c r="F19" s="87">
        <f t="shared" si="2"/>
        <v>0</v>
      </c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  <c r="L19" s="87">
        <f t="shared" si="2"/>
        <v>0</v>
      </c>
      <c r="M19" s="87">
        <f t="shared" si="2"/>
        <v>0</v>
      </c>
      <c r="N19" s="87">
        <f t="shared" si="2"/>
        <v>0</v>
      </c>
      <c r="O19" s="87">
        <f t="shared" si="2"/>
        <v>0</v>
      </c>
      <c r="P19" s="87">
        <f t="shared" si="2"/>
        <v>0</v>
      </c>
      <c r="Q19" s="87">
        <f t="shared" si="2"/>
        <v>0</v>
      </c>
      <c r="R19" s="87">
        <f t="shared" si="2"/>
        <v>0</v>
      </c>
    </row>
    <row r="20" spans="2:18" x14ac:dyDescent="0.25">
      <c r="B20" s="24" t="s">
        <v>37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2:18" x14ac:dyDescent="0.25">
      <c r="B21" s="28" t="s">
        <v>38</v>
      </c>
      <c r="C21" s="29">
        <v>13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x14ac:dyDescent="0.25">
      <c r="B22" s="28" t="s">
        <v>39</v>
      </c>
      <c r="C22" s="29">
        <v>14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8" x14ac:dyDescent="0.25">
      <c r="B23" s="28" t="s">
        <v>40</v>
      </c>
      <c r="C23" s="29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x14ac:dyDescent="0.25">
      <c r="B24" s="32" t="s">
        <v>41</v>
      </c>
      <c r="C24" s="33">
        <v>16</v>
      </c>
      <c r="D24" s="23">
        <f>D21+D22+D23</f>
        <v>0</v>
      </c>
      <c r="E24" s="23">
        <f>E21+E22+E23</f>
        <v>0</v>
      </c>
      <c r="F24" s="23">
        <f t="shared" ref="F24:R24" si="3">F21+F22+F23</f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</row>
    <row r="25" spans="2:18" x14ac:dyDescent="0.25">
      <c r="B25" s="24" t="s">
        <v>42</v>
      </c>
      <c r="C25" s="207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</row>
    <row r="26" spans="2:18" x14ac:dyDescent="0.25">
      <c r="B26" s="28" t="s">
        <v>43</v>
      </c>
      <c r="C26" s="29">
        <v>17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x14ac:dyDescent="0.25">
      <c r="B27" s="67" t="s">
        <v>29</v>
      </c>
      <c r="C27" s="29">
        <v>18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x14ac:dyDescent="0.25">
      <c r="B28" s="28" t="s">
        <v>44</v>
      </c>
      <c r="C28" s="29">
        <v>19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x14ac:dyDescent="0.25">
      <c r="B29" s="28" t="s">
        <v>45</v>
      </c>
      <c r="C29" s="29">
        <v>20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x14ac:dyDescent="0.25">
      <c r="B30" s="28" t="s">
        <v>46</v>
      </c>
      <c r="C30" s="29">
        <v>21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x14ac:dyDescent="0.25">
      <c r="B31" s="28" t="s">
        <v>47</v>
      </c>
      <c r="C31" s="29">
        <v>22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x14ac:dyDescent="0.25">
      <c r="B32" s="32" t="s">
        <v>48</v>
      </c>
      <c r="C32" s="33">
        <v>23</v>
      </c>
      <c r="D32" s="23">
        <f>D26+D27+D28+D29+D30+D31</f>
        <v>0</v>
      </c>
      <c r="E32" s="23">
        <f t="shared" ref="E32:R32" si="4">E26+E27+E28+E29+E30+E31</f>
        <v>0</v>
      </c>
      <c r="F32" s="23">
        <f t="shared" si="4"/>
        <v>0</v>
      </c>
      <c r="G32" s="23">
        <f t="shared" si="4"/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23">
        <f t="shared" si="4"/>
        <v>0</v>
      </c>
      <c r="O32" s="23">
        <f t="shared" si="4"/>
        <v>0</v>
      </c>
      <c r="P32" s="23">
        <f t="shared" si="4"/>
        <v>0</v>
      </c>
      <c r="Q32" s="23">
        <f t="shared" si="4"/>
        <v>0</v>
      </c>
      <c r="R32" s="23">
        <f t="shared" si="4"/>
        <v>0</v>
      </c>
    </row>
    <row r="33" spans="2:18" x14ac:dyDescent="0.25">
      <c r="B33" s="24" t="s">
        <v>49</v>
      </c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2"/>
    </row>
    <row r="34" spans="2:18" x14ac:dyDescent="0.25">
      <c r="B34" s="28" t="s">
        <v>50</v>
      </c>
      <c r="C34" s="29">
        <v>24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x14ac:dyDescent="0.25">
      <c r="B35" s="28" t="s">
        <v>51</v>
      </c>
      <c r="C35" s="29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x14ac:dyDescent="0.25">
      <c r="B36" s="28" t="s">
        <v>52</v>
      </c>
      <c r="C36" s="29">
        <v>26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x14ac:dyDescent="0.25">
      <c r="B37" s="35" t="s">
        <v>53</v>
      </c>
      <c r="C37" s="36">
        <v>27</v>
      </c>
      <c r="D37" s="23">
        <f>D34+D35+D36</f>
        <v>0</v>
      </c>
      <c r="E37" s="23">
        <f t="shared" ref="E37:R37" si="5">E34+E35+E36</f>
        <v>0</v>
      </c>
      <c r="F37" s="23">
        <f t="shared" si="5"/>
        <v>0</v>
      </c>
      <c r="G37" s="23">
        <f t="shared" si="5"/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>
        <f t="shared" si="5"/>
        <v>0</v>
      </c>
      <c r="O37" s="23">
        <f t="shared" si="5"/>
        <v>0</v>
      </c>
      <c r="P37" s="23">
        <f t="shared" si="5"/>
        <v>0</v>
      </c>
      <c r="Q37" s="23">
        <f t="shared" si="5"/>
        <v>0</v>
      </c>
      <c r="R37" s="23">
        <f t="shared" si="5"/>
        <v>0</v>
      </c>
    </row>
    <row r="38" spans="2:18" x14ac:dyDescent="0.25">
      <c r="B38" s="25" t="s">
        <v>54</v>
      </c>
      <c r="C38" s="26">
        <v>28</v>
      </c>
      <c r="D38" s="87">
        <f t="shared" ref="D38:R38" si="6">D19+D24+D32+D37</f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  <c r="I38" s="87">
        <f t="shared" si="6"/>
        <v>0</v>
      </c>
      <c r="J38" s="87">
        <f t="shared" si="6"/>
        <v>0</v>
      </c>
      <c r="K38" s="87">
        <f t="shared" si="6"/>
        <v>0</v>
      </c>
      <c r="L38" s="87">
        <f t="shared" si="6"/>
        <v>0</v>
      </c>
      <c r="M38" s="87">
        <f t="shared" si="6"/>
        <v>0</v>
      </c>
      <c r="N38" s="87">
        <f t="shared" si="6"/>
        <v>0</v>
      </c>
      <c r="O38" s="87">
        <f t="shared" si="6"/>
        <v>0</v>
      </c>
      <c r="P38" s="87">
        <f t="shared" si="6"/>
        <v>0</v>
      </c>
      <c r="Q38" s="87">
        <f t="shared" si="6"/>
        <v>0</v>
      </c>
      <c r="R38" s="87">
        <f t="shared" si="6"/>
        <v>0</v>
      </c>
    </row>
    <row r="39" spans="2:18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2:18" x14ac:dyDescent="0.25">
      <c r="B40" s="49" t="s">
        <v>55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2:1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2:18" x14ac:dyDescent="0.25">
      <c r="B42" s="181" t="s">
        <v>56</v>
      </c>
      <c r="C42" s="181" t="s">
        <v>57</v>
      </c>
      <c r="D42" s="181" t="s">
        <v>58</v>
      </c>
      <c r="E42" s="206" t="s">
        <v>59</v>
      </c>
      <c r="F42" s="206"/>
      <c r="G42" s="206"/>
      <c r="H42" s="188" t="s">
        <v>60</v>
      </c>
      <c r="I42" s="188"/>
      <c r="J42" s="188"/>
      <c r="K42" s="27"/>
      <c r="L42" s="27"/>
      <c r="M42" s="21"/>
      <c r="N42" s="21"/>
      <c r="O42" s="21"/>
      <c r="P42" s="21"/>
      <c r="Q42" s="21"/>
      <c r="R42" s="21"/>
    </row>
    <row r="43" spans="2:18" x14ac:dyDescent="0.25">
      <c r="B43" s="181"/>
      <c r="C43" s="181"/>
      <c r="D43" s="181"/>
      <c r="E43" s="70" t="str">
        <f>P4</f>
        <v>Anul I</v>
      </c>
      <c r="F43" s="70" t="str">
        <f>Q4</f>
        <v>Anul II</v>
      </c>
      <c r="G43" s="70" t="str">
        <f>R4</f>
        <v>Anul III</v>
      </c>
      <c r="H43" s="70" t="str">
        <f>E43</f>
        <v>Anul I</v>
      </c>
      <c r="I43" s="40" t="str">
        <f>F43</f>
        <v>Anul II</v>
      </c>
      <c r="J43" s="40" t="str">
        <f>G43</f>
        <v>Anul III</v>
      </c>
      <c r="K43" s="13"/>
      <c r="L43" s="13"/>
      <c r="M43" s="21"/>
      <c r="N43" s="21"/>
      <c r="O43" s="21"/>
      <c r="P43" s="21"/>
      <c r="Q43" s="21"/>
      <c r="R43" s="21"/>
    </row>
    <row r="44" spans="2:18" x14ac:dyDescent="0.25">
      <c r="B44" s="14"/>
      <c r="C44" s="14"/>
      <c r="D44" s="14"/>
      <c r="E44" s="14">
        <f>SUM(E37:G43)</f>
        <v>0</v>
      </c>
      <c r="F44" s="14"/>
      <c r="G44" s="14"/>
      <c r="H44" s="14">
        <f>D44*E44</f>
        <v>0</v>
      </c>
      <c r="I44" s="14">
        <f>D44*F44</f>
        <v>0</v>
      </c>
      <c r="J44" s="14">
        <f>D44*G44</f>
        <v>0</v>
      </c>
      <c r="K44" s="15"/>
      <c r="L44" s="15"/>
      <c r="M44" s="21"/>
      <c r="N44" s="21"/>
      <c r="O44" s="21"/>
      <c r="P44" s="21"/>
      <c r="Q44" s="21"/>
      <c r="R44" s="21"/>
    </row>
    <row r="45" spans="2:18" x14ac:dyDescent="0.25">
      <c r="B45" s="14"/>
      <c r="C45" s="14"/>
      <c r="D45" s="14"/>
      <c r="E45" s="14">
        <f>SUM(E38:G44)</f>
        <v>0</v>
      </c>
      <c r="F45" s="14"/>
      <c r="G45" s="14"/>
      <c r="H45" s="14">
        <f t="shared" ref="H45:H49" si="7">D45*E45</f>
        <v>0</v>
      </c>
      <c r="I45" s="14">
        <f t="shared" ref="I45:I49" si="8">D45*F45</f>
        <v>0</v>
      </c>
      <c r="J45" s="14">
        <f t="shared" ref="J45:J49" si="9">D45*G45</f>
        <v>0</v>
      </c>
      <c r="K45" s="15"/>
      <c r="L45" s="15"/>
      <c r="M45" s="21"/>
      <c r="N45" s="21"/>
      <c r="O45" s="21"/>
      <c r="P45" s="21"/>
      <c r="Q45" s="21"/>
      <c r="R45" s="21"/>
    </row>
    <row r="46" spans="2:18" x14ac:dyDescent="0.25">
      <c r="B46" s="14"/>
      <c r="C46" s="14"/>
      <c r="D46" s="14"/>
      <c r="E46" s="14">
        <f>SUM(E39:G45)</f>
        <v>0</v>
      </c>
      <c r="F46" s="14"/>
      <c r="G46" s="14"/>
      <c r="H46" s="14">
        <f t="shared" si="7"/>
        <v>0</v>
      </c>
      <c r="I46" s="14">
        <f t="shared" si="8"/>
        <v>0</v>
      </c>
      <c r="J46" s="14">
        <f t="shared" si="9"/>
        <v>0</v>
      </c>
      <c r="K46" s="15"/>
      <c r="L46" s="15"/>
      <c r="M46" s="21"/>
      <c r="N46" s="21"/>
      <c r="O46" s="21"/>
      <c r="P46" s="21"/>
      <c r="Q46" s="21"/>
      <c r="R46" s="21"/>
    </row>
    <row r="47" spans="2:18" x14ac:dyDescent="0.25">
      <c r="B47" s="16"/>
      <c r="C47" s="16"/>
      <c r="D47" s="17"/>
      <c r="E47" s="14">
        <f>SUM(E40:G46)</f>
        <v>0</v>
      </c>
      <c r="F47" s="18"/>
      <c r="G47" s="18"/>
      <c r="H47" s="14">
        <f t="shared" si="7"/>
        <v>0</v>
      </c>
      <c r="I47" s="14">
        <f t="shared" si="8"/>
        <v>0</v>
      </c>
      <c r="J47" s="14">
        <f t="shared" si="9"/>
        <v>0</v>
      </c>
      <c r="K47" s="19"/>
      <c r="L47" s="19"/>
      <c r="M47" s="21"/>
      <c r="N47" s="21"/>
      <c r="O47" s="21"/>
      <c r="P47" s="21"/>
      <c r="Q47" s="21"/>
      <c r="R47" s="21"/>
    </row>
    <row r="48" spans="2:18" x14ac:dyDescent="0.25">
      <c r="B48" s="16"/>
      <c r="C48" s="16"/>
      <c r="D48" s="17"/>
      <c r="E48" s="14">
        <f>SUM(E40:G47)</f>
        <v>0</v>
      </c>
      <c r="F48" s="18"/>
      <c r="G48" s="18"/>
      <c r="H48" s="14">
        <f t="shared" si="7"/>
        <v>0</v>
      </c>
      <c r="I48" s="14">
        <f t="shared" si="8"/>
        <v>0</v>
      </c>
      <c r="J48" s="14">
        <f t="shared" si="9"/>
        <v>0</v>
      </c>
      <c r="K48" s="19"/>
      <c r="L48" s="19"/>
      <c r="M48" s="21"/>
      <c r="N48" s="21"/>
      <c r="O48" s="21"/>
      <c r="P48" s="21"/>
      <c r="Q48" s="21"/>
      <c r="R48" s="21"/>
    </row>
    <row r="49" spans="2:18" x14ac:dyDescent="0.25">
      <c r="B49" s="16"/>
      <c r="C49" s="16"/>
      <c r="D49" s="17"/>
      <c r="E49" s="14">
        <f>SUM(E40:G48)</f>
        <v>0</v>
      </c>
      <c r="F49" s="18"/>
      <c r="G49" s="18"/>
      <c r="H49" s="14">
        <f t="shared" si="7"/>
        <v>0</v>
      </c>
      <c r="I49" s="14">
        <f t="shared" si="8"/>
        <v>0</v>
      </c>
      <c r="J49" s="14">
        <f t="shared" si="9"/>
        <v>0</v>
      </c>
      <c r="K49" s="19"/>
      <c r="L49" s="19"/>
      <c r="M49" s="21"/>
      <c r="N49" s="21"/>
      <c r="O49" s="21"/>
      <c r="P49" s="21"/>
      <c r="Q49" s="21"/>
      <c r="R49" s="21"/>
    </row>
    <row r="50" spans="2:18" x14ac:dyDescent="0.25">
      <c r="B50" s="37" t="s">
        <v>61</v>
      </c>
      <c r="C50" s="88" t="s">
        <v>62</v>
      </c>
      <c r="D50" s="88" t="s">
        <v>62</v>
      </c>
      <c r="E50" s="38">
        <f>SUM(E44:E49)</f>
        <v>0</v>
      </c>
      <c r="F50" s="38">
        <f t="shared" ref="F50:G50" si="10">SUM(F44:F49)</f>
        <v>0</v>
      </c>
      <c r="G50" s="38">
        <f t="shared" si="10"/>
        <v>0</v>
      </c>
      <c r="H50" s="38">
        <f>SUM(H44:H49)</f>
        <v>0</v>
      </c>
      <c r="I50" s="38">
        <f t="shared" ref="I50:J50" si="11">SUM(I44:I49)</f>
        <v>0</v>
      </c>
      <c r="J50" s="38">
        <f t="shared" si="11"/>
        <v>0</v>
      </c>
      <c r="K50" s="20"/>
      <c r="L50" s="20"/>
      <c r="M50" s="21"/>
      <c r="N50" s="21"/>
      <c r="O50" s="21"/>
      <c r="P50" s="21"/>
      <c r="Q50" s="21"/>
      <c r="R50" s="21"/>
    </row>
    <row r="51" spans="2:18" ht="17.25" customHeight="1" x14ac:dyDescent="0.25">
      <c r="B51" s="8" t="s">
        <v>63</v>
      </c>
      <c r="C51" s="200"/>
      <c r="D51" s="201"/>
      <c r="E51" s="201"/>
      <c r="F51" s="201"/>
      <c r="G51" s="202"/>
      <c r="H51" s="22">
        <f>H50*0.24</f>
        <v>0</v>
      </c>
      <c r="I51" s="22">
        <f t="shared" ref="I51:J51" si="12">I50*0.24</f>
        <v>0</v>
      </c>
      <c r="J51" s="22">
        <f t="shared" si="12"/>
        <v>0</v>
      </c>
      <c r="K51" s="21"/>
      <c r="L51" s="21"/>
      <c r="M51" s="21"/>
      <c r="N51" s="21"/>
      <c r="O51" s="21"/>
      <c r="P51" s="21"/>
      <c r="Q51" s="21"/>
      <c r="R51" s="21"/>
    </row>
    <row r="52" spans="2:18" ht="18.75" customHeight="1" x14ac:dyDescent="0.25">
      <c r="B52" s="9" t="s">
        <v>64</v>
      </c>
      <c r="H52" s="10">
        <f>H51+H50</f>
        <v>0</v>
      </c>
      <c r="I52" s="10">
        <f t="shared" ref="I52:J52" si="13">I51+I50</f>
        <v>0</v>
      </c>
      <c r="J52" s="10">
        <f t="shared" si="13"/>
        <v>0</v>
      </c>
    </row>
    <row r="53" spans="2:18" x14ac:dyDescent="0.25">
      <c r="C53" s="203"/>
      <c r="D53" s="204"/>
      <c r="E53" s="204"/>
      <c r="F53" s="204"/>
      <c r="G53" s="205"/>
    </row>
  </sheetData>
  <mergeCells count="20">
    <mergeCell ref="H42:J42"/>
    <mergeCell ref="C25:R25"/>
    <mergeCell ref="C33:R33"/>
    <mergeCell ref="B1:D1"/>
    <mergeCell ref="E1:K1"/>
    <mergeCell ref="C6:R6"/>
    <mergeCell ref="C15:R15"/>
    <mergeCell ref="C20:R20"/>
    <mergeCell ref="Q4:Q5"/>
    <mergeCell ref="R4:R5"/>
    <mergeCell ref="B4:B5"/>
    <mergeCell ref="C4:C5"/>
    <mergeCell ref="D4:O4"/>
    <mergeCell ref="P4:P5"/>
    <mergeCell ref="C51:G51"/>
    <mergeCell ref="C53:G53"/>
    <mergeCell ref="D42:D43"/>
    <mergeCell ref="C42:C43"/>
    <mergeCell ref="B42:B43"/>
    <mergeCell ref="E42:G42"/>
  </mergeCells>
  <pageMargins left="0.7" right="0.7" top="0.75" bottom="0.75" header="0.3" footer="0.3"/>
  <pageSetup paperSize="9" orientation="portrait" verticalDpi="4294967295" r:id="rId1"/>
  <ignoredErrors>
    <ignoredError sqref="E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7"/>
  <sheetViews>
    <sheetView zoomScaleNormal="100" workbookViewId="0">
      <selection activeCell="C22" sqref="C22"/>
    </sheetView>
  </sheetViews>
  <sheetFormatPr defaultColWidth="9.140625" defaultRowHeight="16.5" x14ac:dyDescent="0.3"/>
  <cols>
    <col min="1" max="1" width="2" style="1" customWidth="1"/>
    <col min="2" max="2" width="4.140625" style="1" customWidth="1"/>
    <col min="3" max="3" width="63.42578125" style="1" customWidth="1"/>
    <col min="4" max="15" width="8.5703125" style="1" customWidth="1"/>
    <col min="16" max="16384" width="9.140625" style="1"/>
  </cols>
  <sheetData>
    <row r="1" spans="2:18" ht="29.1" customHeight="1" x14ac:dyDescent="0.3">
      <c r="B1" s="86"/>
      <c r="C1" s="172" t="str">
        <f>Cheltuieli!B1</f>
        <v>Nume, prenume, localitatea aplicantului:</v>
      </c>
      <c r="D1" s="214" t="str">
        <f>Cheltuieli!E1</f>
        <v>Indică aici</v>
      </c>
      <c r="E1" s="214"/>
      <c r="F1" s="214"/>
      <c r="G1" s="214"/>
      <c r="H1" s="214"/>
      <c r="I1" s="214"/>
      <c r="J1" s="86"/>
      <c r="K1" s="86"/>
      <c r="L1" s="86"/>
      <c r="M1" s="86"/>
      <c r="N1" s="86"/>
      <c r="O1" s="86"/>
      <c r="P1" s="86"/>
      <c r="Q1" s="86"/>
      <c r="R1" s="86"/>
    </row>
    <row r="2" spans="2:18" x14ac:dyDescent="0.3">
      <c r="B2" s="218" t="s">
        <v>260</v>
      </c>
      <c r="C2" s="218"/>
      <c r="D2" s="78" t="s">
        <v>3</v>
      </c>
    </row>
    <row r="3" spans="2:18" ht="6" customHeight="1" x14ac:dyDescent="0.3">
      <c r="C3" s="48"/>
    </row>
    <row r="4" spans="2:18" ht="16.5" customHeight="1" x14ac:dyDescent="0.3">
      <c r="B4" s="186" t="s">
        <v>4</v>
      </c>
      <c r="C4" s="215" t="s">
        <v>65</v>
      </c>
      <c r="D4" s="217" t="s">
        <v>6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181" t="s">
        <v>7</v>
      </c>
      <c r="Q4" s="181" t="s">
        <v>8</v>
      </c>
      <c r="R4" s="181" t="s">
        <v>9</v>
      </c>
    </row>
    <row r="5" spans="2:18" x14ac:dyDescent="0.3">
      <c r="B5" s="187"/>
      <c r="C5" s="216"/>
      <c r="D5" s="71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71">
        <v>9</v>
      </c>
      <c r="M5" s="71">
        <v>10</v>
      </c>
      <c r="N5" s="71">
        <v>11</v>
      </c>
      <c r="O5" s="69">
        <v>12</v>
      </c>
      <c r="P5" s="181"/>
      <c r="Q5" s="181"/>
      <c r="R5" s="181"/>
    </row>
    <row r="6" spans="2:18" x14ac:dyDescent="0.3">
      <c r="B6" s="89" t="s">
        <v>66</v>
      </c>
      <c r="C6" s="52" t="s">
        <v>67</v>
      </c>
      <c r="D6" s="94">
        <f>Venituri!D22</f>
        <v>0</v>
      </c>
      <c r="E6" s="94">
        <f>Venituri!E22</f>
        <v>0</v>
      </c>
      <c r="F6" s="94">
        <f>Venituri!F22</f>
        <v>0</v>
      </c>
      <c r="G6" s="94">
        <f>Venituri!G22</f>
        <v>0</v>
      </c>
      <c r="H6" s="94">
        <f>Venituri!H22</f>
        <v>0</v>
      </c>
      <c r="I6" s="94">
        <f>Venituri!I22</f>
        <v>0</v>
      </c>
      <c r="J6" s="94">
        <f>Venituri!J22</f>
        <v>0</v>
      </c>
      <c r="K6" s="94">
        <f>Venituri!K22</f>
        <v>0</v>
      </c>
      <c r="L6" s="94">
        <f>Venituri!L22</f>
        <v>0</v>
      </c>
      <c r="M6" s="94">
        <f>Venituri!M22</f>
        <v>0</v>
      </c>
      <c r="N6" s="94">
        <f>Venituri!N22</f>
        <v>0</v>
      </c>
      <c r="O6" s="94">
        <f>Venituri!O22</f>
        <v>0</v>
      </c>
      <c r="P6" s="94">
        <f>Venituri!P22</f>
        <v>0</v>
      </c>
      <c r="Q6" s="94">
        <f>Venituri!Q22</f>
        <v>0</v>
      </c>
      <c r="R6" s="94">
        <f>Venituri!R22</f>
        <v>0</v>
      </c>
    </row>
    <row r="7" spans="2:18" x14ac:dyDescent="0.3">
      <c r="B7" s="90" t="s">
        <v>68</v>
      </c>
      <c r="C7" s="28" t="s">
        <v>69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x14ac:dyDescent="0.3">
      <c r="B8" s="90" t="s">
        <v>70</v>
      </c>
      <c r="C8" s="50" t="s">
        <v>71</v>
      </c>
      <c r="D8" s="93">
        <f>D6-D7</f>
        <v>0</v>
      </c>
      <c r="E8" s="93">
        <f t="shared" ref="E8:R8" si="0">E6-E7</f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93">
        <f t="shared" si="0"/>
        <v>0</v>
      </c>
      <c r="P8" s="93">
        <f t="shared" si="0"/>
        <v>0</v>
      </c>
      <c r="Q8" s="93">
        <f t="shared" si="0"/>
        <v>0</v>
      </c>
      <c r="R8" s="93">
        <f t="shared" si="0"/>
        <v>0</v>
      </c>
    </row>
    <row r="9" spans="2:18" x14ac:dyDescent="0.3">
      <c r="B9" s="90" t="s">
        <v>72</v>
      </c>
      <c r="C9" s="28" t="s">
        <v>73</v>
      </c>
      <c r="D9" s="5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x14ac:dyDescent="0.3">
      <c r="B10" s="29" t="s">
        <v>74</v>
      </c>
      <c r="C10" s="52" t="s">
        <v>75</v>
      </c>
      <c r="D10" s="44">
        <f>Cheltuieli!D24</f>
        <v>0</v>
      </c>
      <c r="E10" s="44">
        <f>Cheltuieli!E24</f>
        <v>0</v>
      </c>
      <c r="F10" s="44">
        <f>Cheltuieli!F24</f>
        <v>0</v>
      </c>
      <c r="G10" s="44">
        <f>Cheltuieli!G24</f>
        <v>0</v>
      </c>
      <c r="H10" s="44">
        <f>Cheltuieli!H24</f>
        <v>0</v>
      </c>
      <c r="I10" s="44">
        <f>Cheltuieli!I24</f>
        <v>0</v>
      </c>
      <c r="J10" s="44">
        <f>Cheltuieli!J24</f>
        <v>0</v>
      </c>
      <c r="K10" s="44">
        <f>Cheltuieli!K24</f>
        <v>0</v>
      </c>
      <c r="L10" s="44">
        <f>Cheltuieli!L24</f>
        <v>0</v>
      </c>
      <c r="M10" s="44">
        <f>Cheltuieli!M24</f>
        <v>0</v>
      </c>
      <c r="N10" s="44">
        <f>Cheltuieli!N24</f>
        <v>0</v>
      </c>
      <c r="O10" s="44">
        <f>Cheltuieli!O24</f>
        <v>0</v>
      </c>
      <c r="P10" s="44">
        <f>Cheltuieli!P24</f>
        <v>0</v>
      </c>
      <c r="Q10" s="44">
        <f>Cheltuieli!Q24</f>
        <v>0</v>
      </c>
      <c r="R10" s="44">
        <f>Cheltuieli!R24</f>
        <v>0</v>
      </c>
    </row>
    <row r="11" spans="2:18" x14ac:dyDescent="0.3">
      <c r="B11" s="29" t="s">
        <v>76</v>
      </c>
      <c r="C11" s="52" t="s">
        <v>77</v>
      </c>
      <c r="D11" s="44">
        <f>Cheltuieli!D32</f>
        <v>0</v>
      </c>
      <c r="E11" s="44">
        <f>Cheltuieli!E32</f>
        <v>0</v>
      </c>
      <c r="F11" s="44">
        <f>Cheltuieli!F32</f>
        <v>0</v>
      </c>
      <c r="G11" s="44">
        <f>Cheltuieli!G32</f>
        <v>0</v>
      </c>
      <c r="H11" s="44">
        <f>Cheltuieli!H32</f>
        <v>0</v>
      </c>
      <c r="I11" s="44">
        <f>Cheltuieli!I32</f>
        <v>0</v>
      </c>
      <c r="J11" s="44">
        <f>Cheltuieli!J32</f>
        <v>0</v>
      </c>
      <c r="K11" s="44">
        <f>Cheltuieli!K32</f>
        <v>0</v>
      </c>
      <c r="L11" s="44">
        <f>Cheltuieli!L32</f>
        <v>0</v>
      </c>
      <c r="M11" s="44">
        <f>Cheltuieli!M32</f>
        <v>0</v>
      </c>
      <c r="N11" s="44">
        <f>Cheltuieli!N32</f>
        <v>0</v>
      </c>
      <c r="O11" s="44">
        <f>Cheltuieli!O32</f>
        <v>0</v>
      </c>
      <c r="P11" s="44">
        <f>Cheltuieli!P32</f>
        <v>0</v>
      </c>
      <c r="Q11" s="44">
        <f>Cheltuieli!Q32</f>
        <v>0</v>
      </c>
      <c r="R11" s="44">
        <f>Cheltuieli!R32</f>
        <v>0</v>
      </c>
    </row>
    <row r="12" spans="2:18" x14ac:dyDescent="0.3">
      <c r="B12" s="29" t="s">
        <v>78</v>
      </c>
      <c r="C12" s="52" t="s">
        <v>49</v>
      </c>
      <c r="D12" s="44">
        <f>Cheltuieli!D37</f>
        <v>0</v>
      </c>
      <c r="E12" s="44">
        <f>Cheltuieli!E37</f>
        <v>0</v>
      </c>
      <c r="F12" s="44">
        <f>Cheltuieli!F37</f>
        <v>0</v>
      </c>
      <c r="G12" s="44">
        <f>Cheltuieli!G37</f>
        <v>0</v>
      </c>
      <c r="H12" s="44">
        <f>Cheltuieli!H37</f>
        <v>0</v>
      </c>
      <c r="I12" s="44">
        <f>Cheltuieli!I37</f>
        <v>0</v>
      </c>
      <c r="J12" s="44">
        <f>Cheltuieli!J37</f>
        <v>0</v>
      </c>
      <c r="K12" s="44">
        <f>Cheltuieli!K37</f>
        <v>0</v>
      </c>
      <c r="L12" s="44">
        <f>Cheltuieli!L37</f>
        <v>0</v>
      </c>
      <c r="M12" s="44">
        <f>Cheltuieli!M37</f>
        <v>0</v>
      </c>
      <c r="N12" s="44">
        <f>Cheltuieli!N37</f>
        <v>0</v>
      </c>
      <c r="O12" s="44">
        <f>Cheltuieli!O37</f>
        <v>0</v>
      </c>
      <c r="P12" s="44">
        <f>Cheltuieli!P37</f>
        <v>0</v>
      </c>
      <c r="Q12" s="44">
        <f>Cheltuieli!Q37</f>
        <v>0</v>
      </c>
      <c r="R12" s="44">
        <f>Cheltuieli!R37</f>
        <v>0</v>
      </c>
    </row>
    <row r="13" spans="2:18" ht="25.5" x14ac:dyDescent="0.3">
      <c r="B13" s="90" t="s">
        <v>79</v>
      </c>
      <c r="C13" s="28" t="s">
        <v>80</v>
      </c>
      <c r="D13" s="92">
        <f>D8+D9-D10-D11-D12</f>
        <v>0</v>
      </c>
      <c r="E13" s="92">
        <f t="shared" ref="E13:R13" si="1">E8+E9-E10-E11-E12</f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  <c r="L13" s="92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92">
        <f t="shared" si="1"/>
        <v>0</v>
      </c>
      <c r="R13" s="92">
        <f t="shared" si="1"/>
        <v>0</v>
      </c>
    </row>
    <row r="14" spans="2:18" x14ac:dyDescent="0.3">
      <c r="B14" s="90" t="s">
        <v>81</v>
      </c>
      <c r="C14" s="28" t="s">
        <v>82</v>
      </c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2:18" x14ac:dyDescent="0.3">
      <c r="B15" s="90" t="s">
        <v>83</v>
      </c>
      <c r="C15" s="53" t="s">
        <v>84</v>
      </c>
      <c r="D15" s="92">
        <f>D13+D14</f>
        <v>0</v>
      </c>
      <c r="E15" s="92">
        <f t="shared" ref="E15:R15" si="2">E13+E14</f>
        <v>0</v>
      </c>
      <c r="F15" s="92">
        <f t="shared" si="2"/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92">
        <f t="shared" si="2"/>
        <v>0</v>
      </c>
      <c r="K15" s="92">
        <f t="shared" si="2"/>
        <v>0</v>
      </c>
      <c r="L15" s="92">
        <f t="shared" si="2"/>
        <v>0</v>
      </c>
      <c r="M15" s="92">
        <f t="shared" si="2"/>
        <v>0</v>
      </c>
      <c r="N15" s="92">
        <f t="shared" si="2"/>
        <v>0</v>
      </c>
      <c r="O15" s="92">
        <f t="shared" si="2"/>
        <v>0</v>
      </c>
      <c r="P15" s="92">
        <f t="shared" si="2"/>
        <v>0</v>
      </c>
      <c r="Q15" s="92">
        <f t="shared" si="2"/>
        <v>0</v>
      </c>
      <c r="R15" s="92">
        <f t="shared" si="2"/>
        <v>0</v>
      </c>
    </row>
    <row r="16" spans="2:18" x14ac:dyDescent="0.3">
      <c r="B16" s="90" t="s">
        <v>85</v>
      </c>
      <c r="C16" s="28" t="s">
        <v>86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2:18" x14ac:dyDescent="0.3">
      <c r="B17" s="90" t="s">
        <v>87</v>
      </c>
      <c r="C17" s="50" t="s">
        <v>88</v>
      </c>
      <c r="D17" s="92">
        <f t="shared" ref="D17:R17" si="3">D15-D16</f>
        <v>0</v>
      </c>
      <c r="E17" s="92">
        <f t="shared" si="3"/>
        <v>0</v>
      </c>
      <c r="F17" s="92">
        <f t="shared" si="3"/>
        <v>0</v>
      </c>
      <c r="G17" s="92">
        <f t="shared" si="3"/>
        <v>0</v>
      </c>
      <c r="H17" s="92">
        <f t="shared" si="3"/>
        <v>0</v>
      </c>
      <c r="I17" s="92">
        <f t="shared" si="3"/>
        <v>0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0</v>
      </c>
      <c r="N17" s="92">
        <f t="shared" si="3"/>
        <v>0</v>
      </c>
      <c r="O17" s="92">
        <f t="shared" si="3"/>
        <v>0</v>
      </c>
      <c r="P17" s="92">
        <f t="shared" si="3"/>
        <v>0</v>
      </c>
      <c r="Q17" s="92">
        <f t="shared" si="3"/>
        <v>0</v>
      </c>
      <c r="R17" s="92">
        <f t="shared" si="3"/>
        <v>0</v>
      </c>
    </row>
  </sheetData>
  <mergeCells count="8">
    <mergeCell ref="D1:I1"/>
    <mergeCell ref="B2:C2"/>
    <mergeCell ref="R4:R5"/>
    <mergeCell ref="B4:B5"/>
    <mergeCell ref="C4:C5"/>
    <mergeCell ref="D4:O4"/>
    <mergeCell ref="P4:P5"/>
    <mergeCell ref="Q4:Q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32"/>
  <sheetViews>
    <sheetView zoomScaleNormal="100" workbookViewId="0">
      <selection activeCell="C2" sqref="C2"/>
    </sheetView>
  </sheetViews>
  <sheetFormatPr defaultColWidth="9.140625" defaultRowHeight="16.5" x14ac:dyDescent="0.3"/>
  <cols>
    <col min="1" max="1" width="3" style="1" customWidth="1"/>
    <col min="2" max="2" width="4.42578125" style="1" customWidth="1"/>
    <col min="3" max="3" width="60.85546875" style="1" bestFit="1" customWidth="1"/>
    <col min="4" max="16384" width="9.140625" style="1"/>
  </cols>
  <sheetData>
    <row r="1" spans="2:18" ht="34.5" customHeight="1" x14ac:dyDescent="0.3">
      <c r="B1" s="173"/>
      <c r="C1" s="174" t="str">
        <f>'Profit și pierderi'!C1</f>
        <v>Nume, prenume, localitatea aplicantului:</v>
      </c>
      <c r="D1" s="220" t="str">
        <f>'Profit și pierderi'!D1:I1</f>
        <v>Indică aici</v>
      </c>
      <c r="E1" s="220"/>
      <c r="F1" s="220"/>
      <c r="G1" s="220"/>
      <c r="H1" s="220"/>
      <c r="I1" s="220"/>
      <c r="J1" s="173"/>
      <c r="K1" s="173"/>
      <c r="L1" s="173"/>
      <c r="M1" s="173"/>
      <c r="N1" s="173"/>
      <c r="O1" s="173"/>
      <c r="P1" s="173"/>
      <c r="Q1" s="173"/>
      <c r="R1" s="173"/>
    </row>
    <row r="2" spans="2:18" x14ac:dyDescent="0.3">
      <c r="C2" s="179" t="s">
        <v>261</v>
      </c>
      <c r="D2" s="78" t="s">
        <v>3</v>
      </c>
    </row>
    <row r="3" spans="2:18" ht="6.75" customHeight="1" x14ac:dyDescent="0.3"/>
    <row r="4" spans="2:18" ht="16.5" customHeight="1" x14ac:dyDescent="0.3">
      <c r="B4" s="186" t="s">
        <v>4</v>
      </c>
      <c r="C4" s="215" t="s">
        <v>89</v>
      </c>
      <c r="D4" s="227" t="s">
        <v>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6" t="s">
        <v>7</v>
      </c>
      <c r="Q4" s="226" t="s">
        <v>8</v>
      </c>
      <c r="R4" s="226" t="s">
        <v>9</v>
      </c>
    </row>
    <row r="5" spans="2:18" x14ac:dyDescent="0.3">
      <c r="B5" s="187"/>
      <c r="C5" s="216"/>
      <c r="D5" s="73">
        <v>1</v>
      </c>
      <c r="E5" s="73">
        <v>2</v>
      </c>
      <c r="F5" s="73">
        <v>3</v>
      </c>
      <c r="G5" s="73">
        <v>4</v>
      </c>
      <c r="H5" s="73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73">
        <v>12</v>
      </c>
      <c r="P5" s="226"/>
      <c r="Q5" s="226"/>
      <c r="R5" s="226"/>
    </row>
    <row r="6" spans="2:18" ht="25.5" customHeight="1" x14ac:dyDescent="0.3">
      <c r="B6" s="221" t="s">
        <v>90</v>
      </c>
      <c r="C6" s="222"/>
      <c r="D6" s="223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2:18" x14ac:dyDescent="0.3">
      <c r="B7" s="66">
        <v>1</v>
      </c>
      <c r="C7" s="55" t="s">
        <v>91</v>
      </c>
      <c r="D7" s="39">
        <f>Venituri!D22</f>
        <v>0</v>
      </c>
      <c r="E7" s="39">
        <f>Venituri!E22</f>
        <v>0</v>
      </c>
      <c r="F7" s="39">
        <f>Venituri!F22</f>
        <v>0</v>
      </c>
      <c r="G7" s="39">
        <f>Venituri!G22</f>
        <v>0</v>
      </c>
      <c r="H7" s="39">
        <f>Venituri!H22</f>
        <v>0</v>
      </c>
      <c r="I7" s="39">
        <f>Venituri!I22</f>
        <v>0</v>
      </c>
      <c r="J7" s="39">
        <f>Venituri!J22</f>
        <v>0</v>
      </c>
      <c r="K7" s="39">
        <f>Venituri!K22</f>
        <v>0</v>
      </c>
      <c r="L7" s="39">
        <f>Venituri!L22</f>
        <v>0</v>
      </c>
      <c r="M7" s="39">
        <f>Venituri!M22</f>
        <v>0</v>
      </c>
      <c r="N7" s="39">
        <f>Venituri!N22</f>
        <v>0</v>
      </c>
      <c r="O7" s="39">
        <f>Venituri!O22</f>
        <v>0</v>
      </c>
      <c r="P7" s="4">
        <f>Venituri!P22</f>
        <v>0</v>
      </c>
      <c r="Q7" s="4">
        <f>Venituri!Q22</f>
        <v>0</v>
      </c>
      <c r="R7" s="4">
        <f>Venituri!R22</f>
        <v>0</v>
      </c>
    </row>
    <row r="8" spans="2:18" x14ac:dyDescent="0.3">
      <c r="B8" s="66">
        <f t="shared" ref="B8:B32" si="0">B7+1</f>
        <v>2</v>
      </c>
      <c r="C8" s="56" t="s">
        <v>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x14ac:dyDescent="0.3">
      <c r="B9" s="66">
        <f t="shared" si="0"/>
        <v>3</v>
      </c>
      <c r="C9" s="56" t="s">
        <v>93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x14ac:dyDescent="0.3">
      <c r="B10" s="66">
        <f t="shared" si="0"/>
        <v>4</v>
      </c>
      <c r="C10" s="56" t="s">
        <v>94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x14ac:dyDescent="0.3">
      <c r="B11" s="66">
        <f t="shared" si="0"/>
        <v>5</v>
      </c>
      <c r="C11" s="55" t="s">
        <v>95</v>
      </c>
      <c r="D11" s="4">
        <f>'Profit și pierderi'!D16</f>
        <v>0</v>
      </c>
      <c r="E11" s="4">
        <f>'Profit și pierderi'!E16</f>
        <v>0</v>
      </c>
      <c r="F11" s="4">
        <f>'Profit și pierderi'!F16</f>
        <v>0</v>
      </c>
      <c r="G11" s="4">
        <f>'Profit și pierderi'!G16</f>
        <v>0</v>
      </c>
      <c r="H11" s="4">
        <f>'Profit și pierderi'!H16</f>
        <v>0</v>
      </c>
      <c r="I11" s="4">
        <f>'Profit și pierderi'!I16</f>
        <v>0</v>
      </c>
      <c r="J11" s="4">
        <f>'Profit și pierderi'!J16</f>
        <v>0</v>
      </c>
      <c r="K11" s="4">
        <f>'Profit și pierderi'!K16</f>
        <v>0</v>
      </c>
      <c r="L11" s="4">
        <f>'Profit și pierderi'!L16</f>
        <v>0</v>
      </c>
      <c r="M11" s="4">
        <f>'Profit și pierderi'!M16</f>
        <v>0</v>
      </c>
      <c r="N11" s="4">
        <f>'Profit și pierderi'!N16</f>
        <v>0</v>
      </c>
      <c r="O11" s="4">
        <f>'Profit și pierderi'!O16</f>
        <v>0</v>
      </c>
      <c r="P11" s="4">
        <f>'Profit și pierderi'!P16</f>
        <v>0</v>
      </c>
      <c r="Q11" s="4">
        <f>'Profit și pierderi'!Q16</f>
        <v>0</v>
      </c>
      <c r="R11" s="4">
        <f>'Profit și pierderi'!R16</f>
        <v>0</v>
      </c>
    </row>
    <row r="12" spans="2:18" x14ac:dyDescent="0.3">
      <c r="B12" s="66">
        <f t="shared" si="0"/>
        <v>6</v>
      </c>
      <c r="C12" s="56" t="s">
        <v>96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x14ac:dyDescent="0.3">
      <c r="B13" s="66">
        <f t="shared" si="0"/>
        <v>7</v>
      </c>
      <c r="C13" s="56" t="s">
        <v>97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30.75" x14ac:dyDescent="0.3">
      <c r="B14" s="66">
        <f t="shared" si="0"/>
        <v>8</v>
      </c>
      <c r="C14" s="56" t="s">
        <v>98</v>
      </c>
      <c r="D14" s="2">
        <f>D7-D8-D9-D10-D11+D12-D13</f>
        <v>0</v>
      </c>
      <c r="E14" s="2">
        <f t="shared" ref="E14:R14" si="1">E7-E8-E9-E10-E11+E12-E13</f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  <c r="Q14" s="2">
        <f t="shared" si="1"/>
        <v>0</v>
      </c>
      <c r="R14" s="2">
        <f t="shared" si="1"/>
        <v>0</v>
      </c>
    </row>
    <row r="15" spans="2:18" ht="27" customHeight="1" x14ac:dyDescent="0.3">
      <c r="B15" s="221" t="s">
        <v>99</v>
      </c>
      <c r="C15" s="222"/>
      <c r="D15" s="223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5"/>
    </row>
    <row r="16" spans="2:18" x14ac:dyDescent="0.3">
      <c r="B16" s="66">
        <f>B14+1</f>
        <v>9</v>
      </c>
      <c r="C16" s="56" t="s">
        <v>100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18" x14ac:dyDescent="0.3">
      <c r="B17" s="66">
        <f t="shared" si="0"/>
        <v>10</v>
      </c>
      <c r="C17" s="56" t="s">
        <v>101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x14ac:dyDescent="0.3">
      <c r="B18" s="66">
        <f t="shared" si="0"/>
        <v>11</v>
      </c>
      <c r="C18" s="56" t="s">
        <v>102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8" x14ac:dyDescent="0.3">
      <c r="B19" s="66">
        <f t="shared" si="0"/>
        <v>12</v>
      </c>
      <c r="C19" s="56" t="s">
        <v>103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3">
      <c r="B20" s="66">
        <f t="shared" si="0"/>
        <v>13</v>
      </c>
      <c r="C20" s="56" t="s">
        <v>104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2:18" ht="30.75" x14ac:dyDescent="0.3">
      <c r="B21" s="66">
        <f t="shared" si="0"/>
        <v>14</v>
      </c>
      <c r="C21" s="56" t="s">
        <v>105</v>
      </c>
      <c r="D21" s="60">
        <f>D16+D18-D17-D19+D20</f>
        <v>0</v>
      </c>
      <c r="E21" s="60">
        <f t="shared" ref="E21:R21" si="2">E16-E17+D18+D19+D20</f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0">
        <f t="shared" si="2"/>
        <v>0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60">
        <f t="shared" si="2"/>
        <v>0</v>
      </c>
      <c r="R21" s="60">
        <f t="shared" si="2"/>
        <v>0</v>
      </c>
    </row>
    <row r="22" spans="2:18" ht="28.5" customHeight="1" x14ac:dyDescent="0.3">
      <c r="B22" s="221" t="s">
        <v>106</v>
      </c>
      <c r="C22" s="222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5"/>
    </row>
    <row r="23" spans="2:18" x14ac:dyDescent="0.3">
      <c r="B23" s="66">
        <f>B21+1</f>
        <v>15</v>
      </c>
      <c r="C23" s="56" t="s">
        <v>107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2:18" x14ac:dyDescent="0.3">
      <c r="B24" s="66">
        <f t="shared" si="0"/>
        <v>16</v>
      </c>
      <c r="C24" s="56" t="s">
        <v>108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2:18" x14ac:dyDescent="0.3">
      <c r="B25" s="66">
        <f t="shared" si="0"/>
        <v>17</v>
      </c>
      <c r="C25" s="56" t="s">
        <v>109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2:18" x14ac:dyDescent="0.3">
      <c r="B26" s="66">
        <f t="shared" si="0"/>
        <v>18</v>
      </c>
      <c r="C26" s="56" t="s">
        <v>110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2:18" x14ac:dyDescent="0.3">
      <c r="B27" s="66">
        <f t="shared" si="0"/>
        <v>19</v>
      </c>
      <c r="C27" s="56" t="s">
        <v>111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2:18" ht="30.75" x14ac:dyDescent="0.3">
      <c r="B28" s="66">
        <f t="shared" si="0"/>
        <v>20</v>
      </c>
      <c r="C28" s="56" t="s">
        <v>112</v>
      </c>
      <c r="D28" s="59">
        <f>D23-D24-D25+D26+D27</f>
        <v>0</v>
      </c>
      <c r="E28" s="59">
        <f t="shared" ref="E28:R28" si="3">E23-E24-E25+E26+E27</f>
        <v>0</v>
      </c>
      <c r="F28" s="59">
        <f t="shared" si="3"/>
        <v>0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59">
        <f t="shared" si="3"/>
        <v>0</v>
      </c>
      <c r="P28" s="59">
        <f t="shared" si="3"/>
        <v>0</v>
      </c>
      <c r="Q28" s="59">
        <f t="shared" si="3"/>
        <v>0</v>
      </c>
      <c r="R28" s="59">
        <f t="shared" si="3"/>
        <v>0</v>
      </c>
    </row>
    <row r="29" spans="2:18" x14ac:dyDescent="0.3">
      <c r="B29" s="66">
        <f t="shared" si="0"/>
        <v>21</v>
      </c>
      <c r="C29" s="56" t="s">
        <v>113</v>
      </c>
      <c r="D29" s="2">
        <f>D14+D21+D28</f>
        <v>0</v>
      </c>
      <c r="E29" s="2">
        <f t="shared" ref="E29:R29" si="4">E14+E21+E28</f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 t="shared" si="4"/>
        <v>0</v>
      </c>
    </row>
    <row r="30" spans="2:18" x14ac:dyDescent="0.3">
      <c r="B30" s="66">
        <f t="shared" si="0"/>
        <v>22</v>
      </c>
      <c r="C30" s="56" t="s">
        <v>114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24" customHeight="1" x14ac:dyDescent="0.3">
      <c r="B31" s="66">
        <f t="shared" si="0"/>
        <v>23</v>
      </c>
      <c r="C31" s="54" t="s">
        <v>115</v>
      </c>
      <c r="D31" s="2"/>
      <c r="E31" s="2">
        <f>D32</f>
        <v>0</v>
      </c>
      <c r="F31" s="2">
        <f t="shared" ref="F31:R31" si="5">E32</f>
        <v>0</v>
      </c>
      <c r="G31" s="2">
        <f t="shared" si="5"/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0</v>
      </c>
      <c r="P31" s="2">
        <f>D31</f>
        <v>0</v>
      </c>
      <c r="Q31" s="2">
        <f t="shared" si="5"/>
        <v>0</v>
      </c>
      <c r="R31" s="2">
        <f t="shared" si="5"/>
        <v>0</v>
      </c>
    </row>
    <row r="32" spans="2:18" ht="30.75" x14ac:dyDescent="0.3">
      <c r="B32" s="66">
        <f t="shared" si="0"/>
        <v>24</v>
      </c>
      <c r="C32" s="54" t="s">
        <v>116</v>
      </c>
      <c r="D32" s="2">
        <f>D29+D31+D30</f>
        <v>0</v>
      </c>
      <c r="E32" s="2">
        <f>E29+E30+E31</f>
        <v>0</v>
      </c>
      <c r="F32" s="2">
        <f t="shared" ref="F32:R32" si="6">F29+F30+F31</f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P32" s="2">
        <f>O32</f>
        <v>0</v>
      </c>
      <c r="Q32" s="2">
        <f t="shared" si="6"/>
        <v>0</v>
      </c>
      <c r="R32" s="2">
        <f t="shared" si="6"/>
        <v>0</v>
      </c>
    </row>
  </sheetData>
  <mergeCells count="13">
    <mergeCell ref="D1:I1"/>
    <mergeCell ref="B4:B5"/>
    <mergeCell ref="B6:C6"/>
    <mergeCell ref="B15:C15"/>
    <mergeCell ref="B22:C22"/>
    <mergeCell ref="C4:C5"/>
    <mergeCell ref="D6:R6"/>
    <mergeCell ref="D15:R15"/>
    <mergeCell ref="D22:R22"/>
    <mergeCell ref="Q4:Q5"/>
    <mergeCell ref="R4:R5"/>
    <mergeCell ref="D4:O4"/>
    <mergeCell ref="P4:P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pane ySplit="5" topLeftCell="A6" activePane="bottomLeft" state="frozen"/>
      <selection pane="bottomLeft" activeCell="B2" sqref="B2"/>
    </sheetView>
  </sheetViews>
  <sheetFormatPr defaultRowHeight="15" outlineLevelCol="1" x14ac:dyDescent="0.25"/>
  <cols>
    <col min="1" max="1" width="4.85546875" style="98" customWidth="1"/>
    <col min="2" max="2" width="52.85546875" style="100" customWidth="1"/>
    <col min="3" max="3" width="9.140625" style="99"/>
    <col min="4" max="4" width="11.28515625" style="99" customWidth="1" outlineLevel="1"/>
    <col min="5" max="5" width="12.42578125" style="100" bestFit="1" customWidth="1"/>
    <col min="6" max="6" width="12.42578125" style="100" customWidth="1"/>
    <col min="7" max="7" width="13" style="100" customWidth="1"/>
    <col min="8" max="16384" width="9.140625" style="100"/>
  </cols>
  <sheetData>
    <row r="1" spans="1:8" ht="33" customHeight="1" x14ac:dyDescent="0.25">
      <c r="B1" s="164" t="str">
        <f>'Fluxul de numerar'!C1</f>
        <v>Nume, prenume, localitatea aplicantului:</v>
      </c>
      <c r="C1" s="228" t="str">
        <f>Investiție!C1</f>
        <v>Indică aici</v>
      </c>
      <c r="D1" s="228"/>
      <c r="E1" s="228"/>
      <c r="F1" s="228"/>
      <c r="G1" s="228"/>
      <c r="H1" s="228"/>
    </row>
    <row r="2" spans="1:8" ht="19.5" customHeight="1" x14ac:dyDescent="0.25">
      <c r="B2" s="179" t="s">
        <v>262</v>
      </c>
    </row>
    <row r="3" spans="1:8" ht="4.5" customHeight="1" x14ac:dyDescent="0.25"/>
    <row r="4" spans="1:8" ht="30" x14ac:dyDescent="0.25">
      <c r="A4" s="139" t="s">
        <v>123</v>
      </c>
      <c r="B4" s="140" t="s">
        <v>124</v>
      </c>
      <c r="C4" s="140" t="s">
        <v>125</v>
      </c>
      <c r="D4" s="141" t="s">
        <v>196</v>
      </c>
      <c r="E4" s="141" t="s">
        <v>20</v>
      </c>
      <c r="F4" s="141" t="s">
        <v>21</v>
      </c>
      <c r="G4" s="141" t="s">
        <v>22</v>
      </c>
    </row>
    <row r="5" spans="1:8" s="99" customFormat="1" x14ac:dyDescent="0.25">
      <c r="A5" s="118" t="s">
        <v>126</v>
      </c>
      <c r="B5" s="119">
        <v>2</v>
      </c>
      <c r="C5" s="119" t="s">
        <v>127</v>
      </c>
      <c r="D5" s="119"/>
      <c r="E5" s="119"/>
      <c r="F5" s="119"/>
      <c r="G5" s="119"/>
    </row>
    <row r="6" spans="1:8" x14ac:dyDescent="0.25">
      <c r="A6" s="142">
        <v>1</v>
      </c>
      <c r="B6" s="143" t="s">
        <v>129</v>
      </c>
      <c r="C6" s="144"/>
      <c r="D6" s="144"/>
      <c r="E6" s="145"/>
      <c r="F6" s="145"/>
      <c r="G6" s="145"/>
    </row>
    <row r="7" spans="1:8" x14ac:dyDescent="0.25">
      <c r="A7" s="120"/>
      <c r="B7" s="121" t="s">
        <v>130</v>
      </c>
      <c r="C7" s="122">
        <v>10</v>
      </c>
      <c r="D7" s="123"/>
      <c r="E7" s="124"/>
      <c r="F7" s="124"/>
      <c r="G7" s="124"/>
    </row>
    <row r="8" spans="1:8" x14ac:dyDescent="0.25">
      <c r="A8" s="125"/>
      <c r="B8" s="126" t="s">
        <v>131</v>
      </c>
      <c r="C8" s="127">
        <v>20</v>
      </c>
      <c r="D8" s="128"/>
      <c r="E8" s="124"/>
      <c r="F8" s="124"/>
      <c r="G8" s="124"/>
    </row>
    <row r="9" spans="1:8" x14ac:dyDescent="0.25">
      <c r="A9" s="125"/>
      <c r="B9" s="126" t="s">
        <v>132</v>
      </c>
      <c r="C9" s="127">
        <v>30</v>
      </c>
      <c r="D9" s="128"/>
      <c r="E9" s="124"/>
      <c r="F9" s="129"/>
      <c r="G9" s="129"/>
    </row>
    <row r="10" spans="1:8" x14ac:dyDescent="0.25">
      <c r="A10" s="130"/>
      <c r="B10" s="126" t="s">
        <v>133</v>
      </c>
      <c r="C10" s="127">
        <v>40</v>
      </c>
      <c r="D10" s="128"/>
      <c r="E10" s="124"/>
      <c r="F10" s="124"/>
      <c r="G10" s="124"/>
    </row>
    <row r="11" spans="1:8" x14ac:dyDescent="0.25">
      <c r="A11" s="130"/>
      <c r="B11" s="126" t="s">
        <v>134</v>
      </c>
      <c r="C11" s="127">
        <v>50</v>
      </c>
      <c r="D11" s="128"/>
      <c r="E11" s="124"/>
      <c r="F11" s="129"/>
      <c r="G11" s="129"/>
    </row>
    <row r="12" spans="1:8" x14ac:dyDescent="0.25">
      <c r="A12" s="130"/>
      <c r="B12" s="126" t="s">
        <v>135</v>
      </c>
      <c r="C12" s="127">
        <v>60</v>
      </c>
      <c r="D12" s="128"/>
      <c r="E12" s="124"/>
      <c r="F12" s="129"/>
      <c r="G12" s="129"/>
    </row>
    <row r="13" spans="1:8" x14ac:dyDescent="0.25">
      <c r="A13" s="130"/>
      <c r="B13" s="126" t="s">
        <v>136</v>
      </c>
      <c r="C13" s="127">
        <v>70</v>
      </c>
      <c r="D13" s="128"/>
      <c r="E13" s="124"/>
      <c r="F13" s="129"/>
      <c r="G13" s="129"/>
    </row>
    <row r="14" spans="1:8" x14ac:dyDescent="0.25">
      <c r="A14" s="125"/>
      <c r="B14" s="126" t="s">
        <v>137</v>
      </c>
      <c r="C14" s="127">
        <v>80</v>
      </c>
      <c r="D14" s="128"/>
      <c r="E14" s="124"/>
      <c r="F14" s="129"/>
      <c r="G14" s="129"/>
    </row>
    <row r="15" spans="1:8" x14ac:dyDescent="0.25">
      <c r="A15" s="125"/>
      <c r="B15" s="126" t="s">
        <v>138</v>
      </c>
      <c r="C15" s="127">
        <v>90</v>
      </c>
      <c r="D15" s="128"/>
      <c r="E15" s="124"/>
      <c r="F15" s="131"/>
      <c r="G15" s="131"/>
    </row>
    <row r="16" spans="1:8" x14ac:dyDescent="0.25">
      <c r="A16" s="130"/>
      <c r="B16" s="126" t="s">
        <v>139</v>
      </c>
      <c r="C16" s="132">
        <v>100</v>
      </c>
      <c r="D16" s="133"/>
      <c r="E16" s="124"/>
      <c r="F16" s="134"/>
      <c r="G16" s="134"/>
    </row>
    <row r="17" spans="1:7" x14ac:dyDescent="0.25">
      <c r="A17" s="130"/>
      <c r="B17" s="126" t="s">
        <v>140</v>
      </c>
      <c r="C17" s="127">
        <v>110</v>
      </c>
      <c r="D17" s="128"/>
      <c r="E17" s="124"/>
      <c r="F17" s="135"/>
      <c r="G17" s="135"/>
    </row>
    <row r="18" spans="1:7" x14ac:dyDescent="0.25">
      <c r="A18" s="130"/>
      <c r="B18" s="126" t="s">
        <v>141</v>
      </c>
      <c r="C18" s="127">
        <v>120</v>
      </c>
      <c r="D18" s="128"/>
      <c r="E18" s="124"/>
      <c r="F18" s="129"/>
      <c r="G18" s="129"/>
    </row>
    <row r="19" spans="1:7" ht="43.5" x14ac:dyDescent="0.25">
      <c r="A19" s="130"/>
      <c r="B19" s="136" t="s">
        <v>193</v>
      </c>
      <c r="C19" s="137">
        <v>130</v>
      </c>
      <c r="D19" s="138">
        <f>SUM(D7:D18)</f>
        <v>0</v>
      </c>
      <c r="E19" s="138">
        <f>SUM(E7:E18)</f>
        <v>0</v>
      </c>
      <c r="F19" s="138">
        <f>SUM(F7:F18)</f>
        <v>0</v>
      </c>
      <c r="G19" s="138">
        <f t="shared" ref="G19" si="0">SUM(G7:G18)</f>
        <v>0</v>
      </c>
    </row>
    <row r="20" spans="1:7" s="112" customFormat="1" x14ac:dyDescent="0.25">
      <c r="A20" s="142">
        <v>2</v>
      </c>
      <c r="B20" s="143" t="s">
        <v>142</v>
      </c>
      <c r="C20" s="144"/>
      <c r="D20" s="146"/>
      <c r="E20" s="145"/>
      <c r="F20" s="145"/>
      <c r="G20" s="145"/>
    </row>
    <row r="21" spans="1:7" x14ac:dyDescent="0.25">
      <c r="A21" s="130"/>
      <c r="B21" s="126" t="s">
        <v>143</v>
      </c>
      <c r="C21" s="127">
        <v>140</v>
      </c>
      <c r="D21" s="128"/>
      <c r="E21" s="124"/>
      <c r="F21" s="124"/>
      <c r="G21" s="124"/>
    </row>
    <row r="22" spans="1:7" x14ac:dyDescent="0.25">
      <c r="A22" s="125"/>
      <c r="B22" s="126" t="s">
        <v>144</v>
      </c>
      <c r="C22" s="127">
        <v>150</v>
      </c>
      <c r="D22" s="128"/>
      <c r="E22" s="124"/>
      <c r="F22" s="129"/>
      <c r="G22" s="129"/>
    </row>
    <row r="23" spans="1:7" x14ac:dyDescent="0.25">
      <c r="A23" s="125"/>
      <c r="B23" s="126" t="s">
        <v>145</v>
      </c>
      <c r="C23" s="127">
        <v>160</v>
      </c>
      <c r="D23" s="128"/>
      <c r="E23" s="124"/>
      <c r="F23" s="124"/>
      <c r="G23" s="124"/>
    </row>
    <row r="24" spans="1:7" x14ac:dyDescent="0.25">
      <c r="A24" s="130"/>
      <c r="B24" s="126" t="s">
        <v>146</v>
      </c>
      <c r="C24" s="127">
        <v>170</v>
      </c>
      <c r="D24" s="128"/>
      <c r="E24" s="124"/>
      <c r="F24" s="124"/>
      <c r="G24" s="124"/>
    </row>
    <row r="25" spans="1:7" x14ac:dyDescent="0.25">
      <c r="A25" s="130"/>
      <c r="B25" s="126" t="s">
        <v>147</v>
      </c>
      <c r="C25" s="127">
        <v>180</v>
      </c>
      <c r="D25" s="128"/>
      <c r="E25" s="124"/>
      <c r="F25" s="129"/>
      <c r="G25" s="129"/>
    </row>
    <row r="26" spans="1:7" x14ac:dyDescent="0.25">
      <c r="A26" s="130"/>
      <c r="B26" s="126" t="s">
        <v>148</v>
      </c>
      <c r="C26" s="127">
        <v>190</v>
      </c>
      <c r="D26" s="128"/>
      <c r="E26" s="124"/>
      <c r="F26" s="129"/>
      <c r="G26" s="129"/>
    </row>
    <row r="27" spans="1:7" x14ac:dyDescent="0.25">
      <c r="A27" s="130"/>
      <c r="B27" s="126" t="s">
        <v>149</v>
      </c>
      <c r="C27" s="127">
        <v>200</v>
      </c>
      <c r="D27" s="128"/>
      <c r="E27" s="124"/>
      <c r="F27" s="129"/>
      <c r="G27" s="129"/>
    </row>
    <row r="28" spans="1:7" x14ac:dyDescent="0.25">
      <c r="A28" s="130"/>
      <c r="B28" s="126" t="s">
        <v>150</v>
      </c>
      <c r="C28" s="127">
        <v>210</v>
      </c>
      <c r="D28" s="128"/>
      <c r="E28" s="124"/>
      <c r="F28" s="129"/>
      <c r="G28" s="129"/>
    </row>
    <row r="29" spans="1:7" s="112" customFormat="1" x14ac:dyDescent="0.25">
      <c r="A29" s="125"/>
      <c r="B29" s="126" t="s">
        <v>151</v>
      </c>
      <c r="C29" s="127">
        <v>220</v>
      </c>
      <c r="D29" s="128"/>
      <c r="E29" s="124"/>
      <c r="F29" s="124"/>
      <c r="G29" s="124"/>
    </row>
    <row r="30" spans="1:7" x14ac:dyDescent="0.25">
      <c r="A30" s="125"/>
      <c r="B30" s="126" t="s">
        <v>152</v>
      </c>
      <c r="C30" s="127">
        <v>230</v>
      </c>
      <c r="D30" s="128"/>
      <c r="E30" s="124"/>
      <c r="F30" s="129"/>
      <c r="G30" s="129"/>
    </row>
    <row r="31" spans="1:7" x14ac:dyDescent="0.25">
      <c r="A31" s="130"/>
      <c r="B31" s="126" t="s">
        <v>153</v>
      </c>
      <c r="C31" s="127">
        <v>240</v>
      </c>
      <c r="D31" s="128"/>
      <c r="E31" s="124"/>
      <c r="F31" s="129"/>
      <c r="G31" s="129"/>
    </row>
    <row r="32" spans="1:7" x14ac:dyDescent="0.25">
      <c r="A32" s="130"/>
      <c r="B32" s="126" t="s">
        <v>154</v>
      </c>
      <c r="C32" s="127">
        <v>250</v>
      </c>
      <c r="D32" s="128"/>
      <c r="E32" s="124"/>
      <c r="F32" s="129"/>
      <c r="G32" s="129"/>
    </row>
    <row r="33" spans="1:7" x14ac:dyDescent="0.25">
      <c r="A33" s="130"/>
      <c r="B33" s="126" t="s">
        <v>155</v>
      </c>
      <c r="C33" s="127">
        <v>260</v>
      </c>
      <c r="D33" s="128"/>
      <c r="E33" s="124"/>
      <c r="F33" s="129"/>
      <c r="G33" s="129"/>
    </row>
    <row r="34" spans="1:7" x14ac:dyDescent="0.25">
      <c r="A34" s="130"/>
      <c r="B34" s="126" t="s">
        <v>156</v>
      </c>
      <c r="C34" s="127">
        <v>270</v>
      </c>
      <c r="D34" s="128"/>
      <c r="E34" s="124"/>
      <c r="F34" s="129"/>
      <c r="G34" s="129"/>
    </row>
    <row r="35" spans="1:7" x14ac:dyDescent="0.25">
      <c r="A35" s="130"/>
      <c r="B35" s="126" t="s">
        <v>157</v>
      </c>
      <c r="C35" s="127">
        <v>280</v>
      </c>
      <c r="D35" s="128"/>
      <c r="E35" s="124"/>
      <c r="F35" s="129"/>
      <c r="G35" s="129"/>
    </row>
    <row r="36" spans="1:7" x14ac:dyDescent="0.25">
      <c r="A36" s="130"/>
      <c r="B36" s="126" t="s">
        <v>158</v>
      </c>
      <c r="C36" s="127">
        <v>290</v>
      </c>
      <c r="D36" s="128"/>
      <c r="E36" s="124"/>
      <c r="F36" s="124"/>
      <c r="G36" s="124"/>
    </row>
    <row r="37" spans="1:7" s="112" customFormat="1" ht="57.75" x14ac:dyDescent="0.25">
      <c r="A37" s="125"/>
      <c r="B37" s="136" t="s">
        <v>194</v>
      </c>
      <c r="C37" s="137">
        <v>300</v>
      </c>
      <c r="D37" s="138">
        <f>SUM(D21:D36)</f>
        <v>0</v>
      </c>
      <c r="E37" s="138">
        <f>SUM(E21:E36)</f>
        <v>0</v>
      </c>
      <c r="F37" s="138">
        <f>SUM(F21:F36)</f>
        <v>0</v>
      </c>
      <c r="G37" s="138">
        <f t="shared" ref="G37" si="1">SUM(G21:G36)</f>
        <v>0</v>
      </c>
    </row>
    <row r="38" spans="1:7" s="112" customFormat="1" x14ac:dyDescent="0.25">
      <c r="A38" s="142"/>
      <c r="B38" s="143" t="s">
        <v>195</v>
      </c>
      <c r="C38" s="144">
        <v>310</v>
      </c>
      <c r="D38" s="145">
        <f>D19+D37</f>
        <v>0</v>
      </c>
      <c r="E38" s="145">
        <f>E19+E37</f>
        <v>0</v>
      </c>
      <c r="F38" s="145">
        <f>F19+F37</f>
        <v>0</v>
      </c>
      <c r="G38" s="145">
        <f t="shared" ref="G38" si="2">G19+G37</f>
        <v>0</v>
      </c>
    </row>
    <row r="44" spans="1:7" ht="45" x14ac:dyDescent="0.25">
      <c r="A44" s="152" t="s">
        <v>123</v>
      </c>
      <c r="B44" s="153" t="s">
        <v>159</v>
      </c>
      <c r="C44" s="153" t="s">
        <v>125</v>
      </c>
      <c r="D44" s="153"/>
      <c r="E44" s="154" t="str">
        <f>E4</f>
        <v>Anul I</v>
      </c>
      <c r="F44" s="154" t="str">
        <f t="shared" ref="F44:G44" si="3">F4</f>
        <v>Anul II</v>
      </c>
      <c r="G44" s="154" t="str">
        <f t="shared" si="3"/>
        <v>Anul III</v>
      </c>
    </row>
    <row r="45" spans="1:7" s="99" customFormat="1" x14ac:dyDescent="0.25">
      <c r="A45" s="101" t="s">
        <v>126</v>
      </c>
      <c r="B45" s="102">
        <v>2</v>
      </c>
      <c r="C45" s="102" t="s">
        <v>127</v>
      </c>
      <c r="D45" s="102"/>
      <c r="E45" s="102">
        <v>4</v>
      </c>
      <c r="F45" s="102">
        <v>4</v>
      </c>
      <c r="G45" s="102" t="s">
        <v>128</v>
      </c>
    </row>
    <row r="46" spans="1:7" s="112" customFormat="1" x14ac:dyDescent="0.25">
      <c r="A46" s="147">
        <v>3</v>
      </c>
      <c r="B46" s="148" t="s">
        <v>160</v>
      </c>
      <c r="C46" s="149"/>
      <c r="D46" s="149"/>
      <c r="E46" s="150"/>
      <c r="F46" s="150"/>
      <c r="G46" s="150"/>
    </row>
    <row r="47" spans="1:7" x14ac:dyDescent="0.25">
      <c r="A47" s="108"/>
      <c r="B47" s="104" t="s">
        <v>161</v>
      </c>
      <c r="C47" s="105">
        <v>320</v>
      </c>
      <c r="D47" s="106"/>
      <c r="E47" s="107"/>
      <c r="F47" s="107"/>
      <c r="G47" s="107"/>
    </row>
    <row r="48" spans="1:7" x14ac:dyDescent="0.25">
      <c r="A48" s="108"/>
      <c r="B48" s="104" t="s">
        <v>162</v>
      </c>
      <c r="C48" s="105">
        <v>330</v>
      </c>
      <c r="D48" s="106"/>
      <c r="E48" s="107"/>
      <c r="F48" s="107"/>
      <c r="G48" s="107"/>
    </row>
    <row r="49" spans="1:7" x14ac:dyDescent="0.25">
      <c r="A49" s="108"/>
      <c r="B49" s="104" t="s">
        <v>163</v>
      </c>
      <c r="C49" s="105">
        <v>340</v>
      </c>
      <c r="D49" s="106"/>
      <c r="E49" s="107"/>
      <c r="F49" s="107"/>
      <c r="G49" s="107"/>
    </row>
    <row r="50" spans="1:7" ht="30" x14ac:dyDescent="0.25">
      <c r="A50" s="108"/>
      <c r="B50" s="104" t="s">
        <v>164</v>
      </c>
      <c r="C50" s="105">
        <v>350</v>
      </c>
      <c r="D50" s="106"/>
      <c r="E50" s="107"/>
      <c r="F50" s="107"/>
      <c r="G50" s="107"/>
    </row>
    <row r="51" spans="1:7" s="112" customFormat="1" x14ac:dyDescent="0.25">
      <c r="A51" s="108"/>
      <c r="B51" s="104" t="s">
        <v>165</v>
      </c>
      <c r="C51" s="105">
        <v>360</v>
      </c>
      <c r="D51" s="106"/>
      <c r="E51" s="107"/>
      <c r="F51" s="107"/>
      <c r="G51" s="107"/>
    </row>
    <row r="52" spans="1:7" x14ac:dyDescent="0.25">
      <c r="A52" s="108"/>
      <c r="B52" s="104" t="s">
        <v>166</v>
      </c>
      <c r="C52" s="105">
        <v>370</v>
      </c>
      <c r="D52" s="106"/>
      <c r="E52" s="107"/>
      <c r="F52" s="107"/>
      <c r="G52" s="107"/>
    </row>
    <row r="53" spans="1:7" x14ac:dyDescent="0.25">
      <c r="A53" s="108"/>
      <c r="B53" s="104" t="s">
        <v>167</v>
      </c>
      <c r="C53" s="105">
        <v>380</v>
      </c>
      <c r="D53" s="106"/>
      <c r="E53" s="107"/>
      <c r="F53" s="107"/>
      <c r="G53" s="107"/>
    </row>
    <row r="54" spans="1:7" s="112" customFormat="1" ht="30" x14ac:dyDescent="0.25">
      <c r="A54" s="103"/>
      <c r="B54" s="109" t="s">
        <v>168</v>
      </c>
      <c r="C54" s="110">
        <v>390</v>
      </c>
      <c r="D54" s="111">
        <f>SUM(D47:D53)</f>
        <v>0</v>
      </c>
      <c r="E54" s="111">
        <f>SUM(E47:E53)</f>
        <v>0</v>
      </c>
      <c r="F54" s="111">
        <f>SUM(F47:F53)</f>
        <v>0</v>
      </c>
      <c r="G54" s="111">
        <f>SUM(G47:G53)</f>
        <v>0</v>
      </c>
    </row>
    <row r="55" spans="1:7" s="112" customFormat="1" x14ac:dyDescent="0.25">
      <c r="A55" s="147">
        <v>4</v>
      </c>
      <c r="B55" s="148" t="s">
        <v>169</v>
      </c>
      <c r="C55" s="149"/>
      <c r="D55" s="151"/>
      <c r="E55" s="150"/>
      <c r="F55" s="150"/>
      <c r="G55" s="150"/>
    </row>
    <row r="56" spans="1:7" x14ac:dyDescent="0.25">
      <c r="A56" s="108"/>
      <c r="B56" s="104" t="s">
        <v>170</v>
      </c>
      <c r="C56" s="105">
        <v>400</v>
      </c>
      <c r="D56" s="106"/>
      <c r="E56" s="107"/>
      <c r="F56" s="107"/>
      <c r="G56" s="107"/>
    </row>
    <row r="57" spans="1:7" x14ac:dyDescent="0.25">
      <c r="A57" s="108"/>
      <c r="B57" s="104" t="s">
        <v>171</v>
      </c>
      <c r="C57" s="105">
        <v>410</v>
      </c>
      <c r="D57" s="106"/>
      <c r="E57" s="107"/>
      <c r="F57" s="107"/>
      <c r="G57" s="107"/>
    </row>
    <row r="58" spans="1:7" s="112" customFormat="1" x14ac:dyDescent="0.25">
      <c r="A58" s="108"/>
      <c r="B58" s="104" t="s">
        <v>172</v>
      </c>
      <c r="C58" s="105">
        <v>420</v>
      </c>
      <c r="D58" s="106"/>
      <c r="E58" s="107"/>
      <c r="F58" s="107"/>
      <c r="G58" s="107"/>
    </row>
    <row r="59" spans="1:7" s="112" customFormat="1" x14ac:dyDescent="0.25">
      <c r="A59" s="108"/>
      <c r="B59" s="104" t="s">
        <v>173</v>
      </c>
      <c r="C59" s="105"/>
      <c r="D59" s="113"/>
      <c r="E59" s="107"/>
      <c r="F59" s="107"/>
      <c r="G59" s="107"/>
    </row>
    <row r="60" spans="1:7" s="112" customFormat="1" x14ac:dyDescent="0.25">
      <c r="A60" s="108"/>
      <c r="B60" s="104" t="s">
        <v>174</v>
      </c>
      <c r="C60" s="105">
        <v>430</v>
      </c>
      <c r="D60" s="106"/>
      <c r="E60" s="107"/>
      <c r="F60" s="107"/>
      <c r="G60" s="107"/>
    </row>
    <row r="61" spans="1:7" s="112" customFormat="1" ht="30" x14ac:dyDescent="0.25">
      <c r="A61" s="103"/>
      <c r="B61" s="109" t="s">
        <v>175</v>
      </c>
      <c r="C61" s="110">
        <v>440</v>
      </c>
      <c r="D61" s="111">
        <f>SUM(D56:D60)</f>
        <v>0</v>
      </c>
      <c r="E61" s="111">
        <f>SUM(E56:E60)</f>
        <v>0</v>
      </c>
      <c r="F61" s="111">
        <f>SUM(F56:F60)</f>
        <v>0</v>
      </c>
      <c r="G61" s="111">
        <f t="shared" ref="G61" si="4">SUM(G56:G60)</f>
        <v>0</v>
      </c>
    </row>
    <row r="62" spans="1:7" s="112" customFormat="1" x14ac:dyDescent="0.25">
      <c r="A62" s="147">
        <v>5</v>
      </c>
      <c r="B62" s="148" t="s">
        <v>176</v>
      </c>
      <c r="C62" s="149"/>
      <c r="D62" s="151"/>
      <c r="E62" s="150"/>
      <c r="F62" s="150"/>
      <c r="G62" s="150"/>
    </row>
    <row r="63" spans="1:7" x14ac:dyDescent="0.25">
      <c r="A63" s="108"/>
      <c r="B63" s="104" t="s">
        <v>177</v>
      </c>
      <c r="C63" s="105">
        <v>450</v>
      </c>
      <c r="D63" s="106"/>
      <c r="E63" s="107"/>
      <c r="F63" s="107"/>
      <c r="G63" s="107"/>
    </row>
    <row r="64" spans="1:7" x14ac:dyDescent="0.25">
      <c r="A64" s="108"/>
      <c r="B64" s="104" t="s">
        <v>178</v>
      </c>
      <c r="C64" s="105">
        <v>460</v>
      </c>
      <c r="D64" s="106"/>
      <c r="E64" s="107"/>
      <c r="F64" s="107"/>
      <c r="G64" s="107"/>
    </row>
    <row r="65" spans="1:7" x14ac:dyDescent="0.25">
      <c r="A65" s="108"/>
      <c r="B65" s="104" t="s">
        <v>179</v>
      </c>
      <c r="C65" s="105">
        <v>470</v>
      </c>
      <c r="D65" s="106"/>
      <c r="E65" s="107"/>
      <c r="F65" s="107"/>
      <c r="G65" s="107"/>
    </row>
    <row r="66" spans="1:7" x14ac:dyDescent="0.25">
      <c r="A66" s="108"/>
      <c r="B66" s="104" t="s">
        <v>180</v>
      </c>
      <c r="C66" s="105">
        <v>480</v>
      </c>
      <c r="D66" s="106"/>
      <c r="E66" s="107"/>
      <c r="F66" s="107"/>
      <c r="G66" s="107"/>
    </row>
    <row r="67" spans="1:7" x14ac:dyDescent="0.25">
      <c r="A67" s="108"/>
      <c r="B67" s="104" t="s">
        <v>181</v>
      </c>
      <c r="C67" s="105">
        <v>490</v>
      </c>
      <c r="D67" s="106"/>
      <c r="E67" s="107"/>
      <c r="F67" s="107"/>
      <c r="G67" s="107"/>
    </row>
    <row r="68" spans="1:7" x14ac:dyDescent="0.25">
      <c r="A68" s="108"/>
      <c r="B68" s="104" t="s">
        <v>182</v>
      </c>
      <c r="C68" s="105">
        <v>500</v>
      </c>
      <c r="D68" s="106"/>
      <c r="E68" s="107"/>
      <c r="F68" s="107"/>
      <c r="G68" s="107"/>
    </row>
    <row r="69" spans="1:7" x14ac:dyDescent="0.25">
      <c r="A69" s="108"/>
      <c r="B69" s="104" t="s">
        <v>183</v>
      </c>
      <c r="C69" s="105">
        <v>510</v>
      </c>
      <c r="D69" s="106"/>
      <c r="E69" s="107"/>
      <c r="F69" s="107"/>
      <c r="G69" s="107"/>
    </row>
    <row r="70" spans="1:7" x14ac:dyDescent="0.25">
      <c r="A70" s="108"/>
      <c r="B70" s="104" t="s">
        <v>184</v>
      </c>
      <c r="C70" s="105">
        <v>520</v>
      </c>
      <c r="D70" s="106"/>
      <c r="E70" s="107"/>
      <c r="F70" s="107"/>
      <c r="G70" s="107"/>
    </row>
    <row r="71" spans="1:7" x14ac:dyDescent="0.25">
      <c r="A71" s="108"/>
      <c r="B71" s="104" t="s">
        <v>185</v>
      </c>
      <c r="C71" s="105">
        <v>530</v>
      </c>
      <c r="D71" s="106"/>
      <c r="E71" s="107"/>
      <c r="F71" s="107"/>
      <c r="G71" s="107"/>
    </row>
    <row r="72" spans="1:7" x14ac:dyDescent="0.25">
      <c r="A72" s="108"/>
      <c r="B72" s="104" t="s">
        <v>186</v>
      </c>
      <c r="C72" s="105">
        <v>540</v>
      </c>
      <c r="D72" s="106"/>
      <c r="E72" s="107"/>
      <c r="F72" s="107"/>
      <c r="G72" s="107"/>
    </row>
    <row r="73" spans="1:7" x14ac:dyDescent="0.25">
      <c r="A73" s="108"/>
      <c r="B73" s="104" t="s">
        <v>187</v>
      </c>
      <c r="C73" s="105">
        <v>550</v>
      </c>
      <c r="D73" s="106"/>
      <c r="E73" s="107"/>
      <c r="F73" s="107"/>
      <c r="G73" s="107"/>
    </row>
    <row r="74" spans="1:7" x14ac:dyDescent="0.25">
      <c r="A74" s="108"/>
      <c r="B74" s="104" t="s">
        <v>188</v>
      </c>
      <c r="C74" s="105">
        <v>560</v>
      </c>
      <c r="D74" s="106"/>
      <c r="E74" s="107"/>
      <c r="F74" s="107"/>
      <c r="G74" s="107"/>
    </row>
    <row r="75" spans="1:7" x14ac:dyDescent="0.25">
      <c r="A75" s="108"/>
      <c r="B75" s="104" t="s">
        <v>189</v>
      </c>
      <c r="C75" s="105">
        <v>570</v>
      </c>
      <c r="D75" s="106"/>
      <c r="E75" s="107"/>
      <c r="F75" s="107"/>
      <c r="G75" s="107"/>
    </row>
    <row r="76" spans="1:7" s="112" customFormat="1" ht="45" x14ac:dyDescent="0.25">
      <c r="A76" s="103"/>
      <c r="B76" s="109" t="s">
        <v>190</v>
      </c>
      <c r="C76" s="110">
        <v>580</v>
      </c>
      <c r="D76" s="111">
        <f>SUM(D63:D75)</f>
        <v>0</v>
      </c>
      <c r="E76" s="111">
        <f>SUM(E63:E75)</f>
        <v>0</v>
      </c>
      <c r="F76" s="111">
        <f>SUM(F63:F75)</f>
        <v>0</v>
      </c>
      <c r="G76" s="111">
        <f t="shared" ref="G76" si="5">SUM(G63:G75)</f>
        <v>0</v>
      </c>
    </row>
    <row r="77" spans="1:7" s="112" customFormat="1" x14ac:dyDescent="0.25">
      <c r="A77" s="147"/>
      <c r="B77" s="148" t="s">
        <v>191</v>
      </c>
      <c r="C77" s="149">
        <v>590</v>
      </c>
      <c r="D77" s="150">
        <f>D54+D61+D76</f>
        <v>0</v>
      </c>
      <c r="E77" s="150">
        <f>E54+E61+E76</f>
        <v>0</v>
      </c>
      <c r="F77" s="150">
        <f>F54+F61+F76</f>
        <v>0</v>
      </c>
      <c r="G77" s="150">
        <f t="shared" ref="G77" si="6">G54+G61+G76</f>
        <v>0</v>
      </c>
    </row>
    <row r="78" spans="1:7" x14ac:dyDescent="0.25">
      <c r="E78" s="114"/>
      <c r="F78" s="114"/>
      <c r="G78" s="114"/>
    </row>
    <row r="80" spans="1:7" x14ac:dyDescent="0.25">
      <c r="B80" s="115" t="s">
        <v>192</v>
      </c>
      <c r="C80" s="116"/>
      <c r="D80" s="117">
        <f>D38-D77</f>
        <v>0</v>
      </c>
      <c r="E80" s="117">
        <f>E38-E77</f>
        <v>0</v>
      </c>
      <c r="F80" s="117">
        <f>F38-F77</f>
        <v>0</v>
      </c>
      <c r="G80" s="117">
        <f t="shared" ref="G80" si="7">G38-G77</f>
        <v>0</v>
      </c>
    </row>
  </sheetData>
  <mergeCells count="1">
    <mergeCell ref="C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5"/>
  <sheetViews>
    <sheetView zoomScaleNormal="100" workbookViewId="0">
      <selection activeCell="B2" sqref="B2"/>
    </sheetView>
  </sheetViews>
  <sheetFormatPr defaultRowHeight="12.75" outlineLevelCol="1" x14ac:dyDescent="0.25"/>
  <cols>
    <col min="1" max="1" width="9.140625" style="156"/>
    <col min="2" max="2" width="36.140625" style="156" customWidth="1"/>
    <col min="3" max="3" width="35.5703125" style="156" customWidth="1" outlineLevel="1"/>
    <col min="4" max="4" width="13" style="156" customWidth="1"/>
    <col min="5" max="7" width="10.5703125" style="156" customWidth="1"/>
    <col min="8" max="16384" width="9.140625" style="156"/>
  </cols>
  <sheetData>
    <row r="1" spans="2:8" ht="24.75" customHeight="1" x14ac:dyDescent="0.25">
      <c r="B1" s="229" t="str">
        <f>'Balance sheet'!B1</f>
        <v>Nume, prenume, localitatea aplicantului:</v>
      </c>
      <c r="C1" s="229"/>
      <c r="D1" s="228" t="str">
        <f>Investiție!C1</f>
        <v>Indică aici</v>
      </c>
      <c r="E1" s="228"/>
      <c r="F1" s="228"/>
      <c r="G1" s="228"/>
      <c r="H1" s="228"/>
    </row>
    <row r="2" spans="2:8" ht="19.5" customHeight="1" x14ac:dyDescent="0.25">
      <c r="B2" s="179" t="s">
        <v>263</v>
      </c>
    </row>
    <row r="3" spans="2:8" ht="6.75" customHeight="1" x14ac:dyDescent="0.25"/>
    <row r="4" spans="2:8" ht="18.75" customHeight="1" x14ac:dyDescent="0.25">
      <c r="B4" s="167" t="s">
        <v>65</v>
      </c>
      <c r="C4" s="167" t="s">
        <v>197</v>
      </c>
      <c r="D4" s="167"/>
      <c r="E4" s="168" t="str">
        <f>'Balance sheet'!E4</f>
        <v>Anul I</v>
      </c>
      <c r="F4" s="168" t="str">
        <f>'Balance sheet'!F4</f>
        <v>Anul II</v>
      </c>
      <c r="G4" s="168" t="str">
        <f>'Balance sheet'!G4</f>
        <v>Anul III</v>
      </c>
    </row>
    <row r="5" spans="2:8" ht="15" x14ac:dyDescent="0.25">
      <c r="B5" s="169" t="s">
        <v>198</v>
      </c>
      <c r="C5" s="157"/>
      <c r="D5" s="157"/>
      <c r="E5" s="158"/>
      <c r="F5" s="158"/>
      <c r="G5" s="158"/>
    </row>
    <row r="6" spans="2:8" ht="28.5" x14ac:dyDescent="0.25">
      <c r="B6" s="158" t="s">
        <v>199</v>
      </c>
      <c r="C6" s="159" t="s">
        <v>200</v>
      </c>
      <c r="D6" s="158" t="s">
        <v>201</v>
      </c>
      <c r="E6" s="160"/>
      <c r="F6" s="160"/>
      <c r="G6" s="160"/>
    </row>
    <row r="7" spans="2:8" ht="14.25" x14ac:dyDescent="0.25">
      <c r="B7" s="158" t="s">
        <v>202</v>
      </c>
      <c r="C7" s="158" t="s">
        <v>203</v>
      </c>
      <c r="D7" s="158" t="s">
        <v>204</v>
      </c>
      <c r="E7" s="160"/>
      <c r="F7" s="160"/>
      <c r="G7" s="160"/>
    </row>
    <row r="8" spans="2:8" ht="14.25" x14ac:dyDescent="0.25">
      <c r="B8" s="158" t="s">
        <v>205</v>
      </c>
      <c r="C8" s="158" t="s">
        <v>206</v>
      </c>
      <c r="D8" s="158" t="s">
        <v>207</v>
      </c>
      <c r="E8" s="160"/>
      <c r="F8" s="160"/>
      <c r="G8" s="160"/>
    </row>
    <row r="9" spans="2:8" ht="15" x14ac:dyDescent="0.25">
      <c r="B9" s="169" t="s">
        <v>208</v>
      </c>
      <c r="C9" s="161"/>
      <c r="D9" s="161"/>
      <c r="E9" s="158"/>
      <c r="F9" s="158"/>
      <c r="G9" s="158"/>
    </row>
    <row r="10" spans="2:8" ht="14.25" x14ac:dyDescent="0.25">
      <c r="B10" s="158" t="s">
        <v>209</v>
      </c>
      <c r="C10" s="158" t="s">
        <v>210</v>
      </c>
      <c r="D10" s="158" t="s">
        <v>211</v>
      </c>
      <c r="E10" s="162"/>
      <c r="F10" s="162"/>
      <c r="G10" s="162"/>
    </row>
    <row r="11" spans="2:8" ht="14.25" x14ac:dyDescent="0.25">
      <c r="B11" s="158" t="s">
        <v>212</v>
      </c>
      <c r="C11" s="158" t="s">
        <v>213</v>
      </c>
      <c r="D11" s="158" t="s">
        <v>214</v>
      </c>
      <c r="E11" s="162"/>
      <c r="F11" s="162"/>
      <c r="G11" s="162"/>
    </row>
    <row r="12" spans="2:8" ht="14.25" x14ac:dyDescent="0.25">
      <c r="B12" s="158" t="s">
        <v>215</v>
      </c>
      <c r="C12" s="158" t="s">
        <v>216</v>
      </c>
      <c r="D12" s="158" t="s">
        <v>217</v>
      </c>
      <c r="E12" s="162"/>
      <c r="F12" s="162"/>
      <c r="G12" s="162"/>
    </row>
    <row r="13" spans="2:8" ht="14.25" x14ac:dyDescent="0.25">
      <c r="B13" s="158" t="s">
        <v>218</v>
      </c>
      <c r="C13" s="158" t="s">
        <v>219</v>
      </c>
      <c r="D13" s="158" t="s">
        <v>220</v>
      </c>
      <c r="E13" s="162"/>
      <c r="F13" s="162"/>
      <c r="G13" s="162"/>
    </row>
    <row r="14" spans="2:8" ht="14.25" x14ac:dyDescent="0.25">
      <c r="B14" s="158" t="s">
        <v>221</v>
      </c>
      <c r="C14" s="158" t="s">
        <v>222</v>
      </c>
      <c r="D14" s="158" t="s">
        <v>223</v>
      </c>
      <c r="E14" s="162"/>
      <c r="F14" s="162"/>
      <c r="G14" s="162"/>
    </row>
    <row r="15" spans="2:8" ht="15" x14ac:dyDescent="0.25">
      <c r="B15" s="169" t="s">
        <v>224</v>
      </c>
      <c r="C15" s="158"/>
      <c r="D15" s="161"/>
      <c r="E15" s="163"/>
      <c r="F15" s="163"/>
      <c r="G15" s="163"/>
    </row>
    <row r="16" spans="2:8" ht="14.25" x14ac:dyDescent="0.25">
      <c r="B16" s="159" t="s">
        <v>225</v>
      </c>
      <c r="C16" s="159" t="s">
        <v>226</v>
      </c>
      <c r="D16" s="158" t="s">
        <v>227</v>
      </c>
      <c r="E16" s="160"/>
      <c r="F16" s="160"/>
      <c r="G16" s="160"/>
    </row>
    <row r="17" spans="2:7" ht="14.25" x14ac:dyDescent="0.25">
      <c r="B17" s="159" t="s">
        <v>228</v>
      </c>
      <c r="C17" s="159" t="s">
        <v>229</v>
      </c>
      <c r="D17" s="158" t="s">
        <v>230</v>
      </c>
      <c r="E17" s="160"/>
      <c r="F17" s="160"/>
      <c r="G17" s="160"/>
    </row>
    <row r="18" spans="2:7" ht="42.75" x14ac:dyDescent="0.25">
      <c r="B18" s="159" t="s">
        <v>231</v>
      </c>
      <c r="C18" s="159" t="s">
        <v>232</v>
      </c>
      <c r="D18" s="164"/>
      <c r="E18" s="160"/>
      <c r="F18" s="160"/>
      <c r="G18" s="160"/>
    </row>
    <row r="19" spans="2:7" ht="15" x14ac:dyDescent="0.25">
      <c r="B19" s="169" t="s">
        <v>233</v>
      </c>
      <c r="C19" s="159"/>
      <c r="D19" s="158"/>
      <c r="E19" s="160"/>
      <c r="F19" s="160"/>
      <c r="G19" s="160"/>
    </row>
    <row r="20" spans="2:7" ht="28.5" x14ac:dyDescent="0.25">
      <c r="B20" s="158" t="s">
        <v>234</v>
      </c>
      <c r="C20" s="159" t="s">
        <v>235</v>
      </c>
      <c r="D20" s="158"/>
      <c r="E20" s="165"/>
      <c r="F20" s="165"/>
      <c r="G20" s="165"/>
    </row>
    <row r="21" spans="2:7" ht="14.25" x14ac:dyDescent="0.25">
      <c r="B21" s="158" t="s">
        <v>236</v>
      </c>
      <c r="C21" s="159" t="s">
        <v>237</v>
      </c>
      <c r="D21" s="158"/>
      <c r="E21" s="160"/>
      <c r="F21" s="160"/>
      <c r="G21" s="160"/>
    </row>
    <row r="22" spans="2:7" ht="28.5" x14ac:dyDescent="0.25">
      <c r="B22" s="158" t="s">
        <v>238</v>
      </c>
      <c r="C22" s="159" t="s">
        <v>239</v>
      </c>
      <c r="D22" s="158"/>
      <c r="E22" s="160"/>
      <c r="F22" s="160"/>
      <c r="G22" s="160"/>
    </row>
    <row r="23" spans="2:7" ht="15" x14ac:dyDescent="0.25">
      <c r="B23" s="169" t="s">
        <v>240</v>
      </c>
      <c r="C23" s="166"/>
      <c r="D23" s="166"/>
      <c r="E23" s="160"/>
      <c r="F23" s="160"/>
      <c r="G23" s="160"/>
    </row>
    <row r="24" spans="2:7" ht="14.25" x14ac:dyDescent="0.25">
      <c r="B24" s="166" t="s">
        <v>241</v>
      </c>
      <c r="C24" s="166" t="s">
        <v>242</v>
      </c>
      <c r="D24" s="166" t="s">
        <v>243</v>
      </c>
      <c r="E24" s="160"/>
      <c r="F24" s="160"/>
      <c r="G24" s="160"/>
    </row>
    <row r="25" spans="2:7" ht="14.25" x14ac:dyDescent="0.25">
      <c r="B25" s="159" t="s">
        <v>244</v>
      </c>
      <c r="C25" s="166" t="s">
        <v>245</v>
      </c>
      <c r="D25" s="166"/>
      <c r="E25" s="160"/>
      <c r="F25" s="160"/>
      <c r="G25" s="160"/>
    </row>
  </sheetData>
  <mergeCells count="2">
    <mergeCell ref="B1:C1"/>
    <mergeCell ref="D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11"/>
  <sheetViews>
    <sheetView zoomScaleNormal="100" workbookViewId="0">
      <selection activeCell="H6" sqref="H6"/>
    </sheetView>
  </sheetViews>
  <sheetFormatPr defaultRowHeight="15" x14ac:dyDescent="0.25"/>
  <cols>
    <col min="1" max="1" width="2.5703125" customWidth="1"/>
    <col min="2" max="2" width="5.42578125" customWidth="1"/>
    <col min="3" max="3" width="56.85546875" customWidth="1"/>
    <col min="4" max="6" width="22.85546875" customWidth="1"/>
  </cols>
  <sheetData>
    <row r="1" spans="2:14" ht="24.75" customHeight="1" x14ac:dyDescent="0.25">
      <c r="B1" s="175"/>
      <c r="C1" s="176" t="str">
        <f>IndFinanciari!B1</f>
        <v>Nume, prenume, localitatea aplicantului:</v>
      </c>
      <c r="D1" s="231" t="str">
        <f>IndFinanciari!D1</f>
        <v>Indică aici</v>
      </c>
      <c r="E1" s="231"/>
      <c r="F1" s="231"/>
      <c r="G1" s="86"/>
      <c r="H1" s="86"/>
      <c r="I1" s="86"/>
      <c r="J1" s="86"/>
      <c r="K1" s="86"/>
      <c r="L1" s="86"/>
      <c r="M1" s="86"/>
      <c r="N1" s="86"/>
    </row>
    <row r="2" spans="2:14" ht="26.25" customHeight="1" x14ac:dyDescent="0.25">
      <c r="C2" s="179" t="s">
        <v>264</v>
      </c>
      <c r="D2" s="78" t="s">
        <v>3</v>
      </c>
      <c r="E2" s="12"/>
    </row>
    <row r="3" spans="2:14" ht="8.25" customHeight="1" x14ac:dyDescent="0.25">
      <c r="C3" s="12"/>
      <c r="D3" s="12"/>
      <c r="E3" s="12"/>
    </row>
    <row r="4" spans="2:14" ht="33" customHeight="1" x14ac:dyDescent="0.25">
      <c r="B4" s="91" t="s">
        <v>117</v>
      </c>
      <c r="C4" s="63" t="s">
        <v>65</v>
      </c>
      <c r="D4" s="63" t="s">
        <v>20</v>
      </c>
      <c r="E4" s="63" t="s">
        <v>21</v>
      </c>
      <c r="F4" s="63" t="s">
        <v>22</v>
      </c>
    </row>
    <row r="5" spans="2:14" ht="25.5" customHeight="1" x14ac:dyDescent="0.25">
      <c r="B5" s="43">
        <v>1</v>
      </c>
      <c r="C5" s="61" t="s">
        <v>67</v>
      </c>
      <c r="D5" s="43">
        <f>Venituri!P22</f>
        <v>0</v>
      </c>
      <c r="E5" s="43">
        <f>Venituri!Q22</f>
        <v>0</v>
      </c>
      <c r="F5" s="43">
        <f>Venituri!R22</f>
        <v>0</v>
      </c>
    </row>
    <row r="6" spans="2:14" ht="23.25" customHeight="1" x14ac:dyDescent="0.25">
      <c r="B6" s="43">
        <v>2</v>
      </c>
      <c r="C6" s="61" t="s">
        <v>118</v>
      </c>
      <c r="D6" s="43"/>
      <c r="E6" s="43"/>
      <c r="F6" s="43"/>
    </row>
    <row r="7" spans="2:14" ht="30.75" x14ac:dyDescent="0.25">
      <c r="B7" s="43">
        <v>3</v>
      </c>
      <c r="C7" s="61" t="s">
        <v>119</v>
      </c>
      <c r="D7" s="95" t="e">
        <f>D6/D5</f>
        <v>#DIV/0!</v>
      </c>
      <c r="E7" s="95" t="e">
        <f t="shared" ref="E7:F7" si="0">E6/E5</f>
        <v>#DIV/0!</v>
      </c>
      <c r="F7" s="95" t="e">
        <f t="shared" si="0"/>
        <v>#DIV/0!</v>
      </c>
    </row>
    <row r="8" spans="2:14" ht="22.5" customHeight="1" x14ac:dyDescent="0.25">
      <c r="B8" s="43">
        <v>4</v>
      </c>
      <c r="C8" s="61" t="s">
        <v>120</v>
      </c>
      <c r="D8" s="43"/>
      <c r="E8" s="43"/>
      <c r="F8" s="43"/>
    </row>
    <row r="9" spans="2:14" ht="24.75" customHeight="1" x14ac:dyDescent="0.25">
      <c r="B9" s="43">
        <v>5</v>
      </c>
      <c r="C9" s="62" t="s">
        <v>121</v>
      </c>
      <c r="D9" s="96" t="e">
        <f>D8/(1-D7)</f>
        <v>#DIV/0!</v>
      </c>
      <c r="E9" s="96" t="e">
        <f t="shared" ref="E9:F9" si="1">E8/(1-E7)</f>
        <v>#DIV/0!</v>
      </c>
      <c r="F9" s="96" t="e">
        <f t="shared" si="1"/>
        <v>#DIV/0!</v>
      </c>
    </row>
    <row r="11" spans="2:14" ht="21.75" customHeight="1" x14ac:dyDescent="0.25">
      <c r="B11" s="230" t="s">
        <v>122</v>
      </c>
      <c r="C11" s="230"/>
      <c r="D11" s="230"/>
      <c r="E11" s="230"/>
      <c r="F11" s="230"/>
    </row>
  </sheetData>
  <mergeCells count="2">
    <mergeCell ref="B11:F11"/>
    <mergeCell ref="D1:F1"/>
  </mergeCells>
  <pageMargins left="0.7" right="0.7" top="0.75" bottom="0.75" header="0.3" footer="0.3"/>
  <pageSetup paperSize="9" orientation="portrait" verticalDpi="0" r:id="rId1"/>
  <ignoredErrors>
    <ignoredError sqref="D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6EA22330C843B937EC3ED768EA21" ma:contentTypeVersion="13" ma:contentTypeDescription="Create a new document." ma:contentTypeScope="" ma:versionID="bb7ae081dba7f515bd74e94d1641b199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b9048491f586f9922c079695e3aaea0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EE8D-714D-405F-9DAA-F61E66A02A77}">
  <ds:schemaRefs>
    <ds:schemaRef ds:uri="http://schemas.microsoft.com/office/2006/metadata/properties"/>
    <ds:schemaRef ds:uri="93c9170e-4503-4779-ac67-a88f740722f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95d05e83-e2d3-42f9-ae7c-b888304dba87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2ED6D1-7B34-4F9F-9C32-7103A8CA8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9170e-4503-4779-ac67-a88f740722fb"/>
    <ds:schemaRef ds:uri="95d05e83-e2d3-42f9-ae7c-b888304db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Investiție</vt:lpstr>
      <vt:lpstr>Venituri</vt:lpstr>
      <vt:lpstr>Cheltuieli</vt:lpstr>
      <vt:lpstr>Profit și pierderi</vt:lpstr>
      <vt:lpstr>Fluxul de numerar</vt:lpstr>
      <vt:lpstr>Balance sheet</vt:lpstr>
      <vt:lpstr>IndFinanciari</vt:lpstr>
      <vt:lpstr>PR</vt:lpstr>
    </vt:vector>
  </TitlesOfParts>
  <Manager/>
  <Company>BCI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 Andriuta</dc:creator>
  <cp:keywords/>
  <dc:description/>
  <cp:lastModifiedBy>user</cp:lastModifiedBy>
  <cp:revision/>
  <dcterms:created xsi:type="dcterms:W3CDTF">2020-10-21T17:25:26Z</dcterms:created>
  <dcterms:modified xsi:type="dcterms:W3CDTF">2022-09-03T06:34:41Z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